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  <sheet name="Лист3" sheetId="3" r:id="rId2"/>
    <sheet name="Лист2" sheetId="2" r:id="rId3"/>
  </sheets>
  <definedNames>
    <definedName name="_xlnm.Print_Area" localSheetId="0">Лист1!$A$1:$L$261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3" i="3"/>
  <c r="G36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" i="3"/>
  <c r="M61" i="2"/>
  <c r="M54" i="2"/>
  <c r="M55" i="2"/>
  <c r="M56" i="2"/>
  <c r="M57" i="2"/>
  <c r="M58" i="2"/>
  <c r="M59" i="2"/>
  <c r="M60" i="2"/>
  <c r="M53" i="2"/>
  <c r="U18" i="2" l="1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2" i="2"/>
  <c r="Q43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2" i="2"/>
  <c r="L45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2" i="2"/>
  <c r="F80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2" i="2"/>
</calcChain>
</file>

<file path=xl/sharedStrings.xml><?xml version="1.0" encoding="utf-8"?>
<sst xmlns="http://schemas.openxmlformats.org/spreadsheetml/2006/main" count="699" uniqueCount="329">
  <si>
    <t>Единица измерения</t>
  </si>
  <si>
    <t>Объем закупа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</si>
  <si>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</si>
  <si>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 xml:space="preserve">Техническая спецификация </t>
  </si>
  <si>
    <t>Наименование и адрес заказчика или организатора закупа: ГКП на ПХВ "Областная детская больница", адрес: г.Шымкен.мкр Нурсат строение 125/1</t>
  </si>
  <si>
    <t>Расходный материал для ИФА</t>
  </si>
  <si>
    <t>Д-0556</t>
  </si>
  <si>
    <t>Векто B-HBS-Ag стрип</t>
  </si>
  <si>
    <t>набор</t>
  </si>
  <si>
    <t>Д -0566</t>
  </si>
  <si>
    <t>Векто HBcAg -антитела</t>
  </si>
  <si>
    <t>Д-0546</t>
  </si>
  <si>
    <t>Векто В HBsAg подтверждающий тест</t>
  </si>
  <si>
    <t xml:space="preserve">  Д-0772</t>
  </si>
  <si>
    <t xml:space="preserve"> Д-0774</t>
  </si>
  <si>
    <t xml:space="preserve"> Д-0954</t>
  </si>
  <si>
    <t xml:space="preserve"> Д-0952</t>
  </si>
  <si>
    <t xml:space="preserve"> Д-1552</t>
  </si>
  <si>
    <t xml:space="preserve"> D-1554</t>
  </si>
  <si>
    <t xml:space="preserve"> Д-1756</t>
  </si>
  <si>
    <t xml:space="preserve"> Д-1752</t>
  </si>
  <si>
    <t xml:space="preserve">  Д-1964</t>
  </si>
  <si>
    <t xml:space="preserve"> Д-1966</t>
  </si>
  <si>
    <t xml:space="preserve"> Д-2154</t>
  </si>
  <si>
    <t xml:space="preserve"> Д-3752</t>
  </si>
  <si>
    <t xml:space="preserve">Бест-анти ВГС   </t>
  </si>
  <si>
    <t xml:space="preserve">Бест-анти ВГС спектр </t>
  </si>
  <si>
    <t xml:space="preserve">Вектогеп  Д-антитела </t>
  </si>
  <si>
    <t xml:space="preserve">Вектогеп Д IgM </t>
  </si>
  <si>
    <t xml:space="preserve">Векто ЦМВ IgM-стрип </t>
  </si>
  <si>
    <t xml:space="preserve">Векто ЦМВ Ig G </t>
  </si>
  <si>
    <t xml:space="preserve">Векто ТоксоIgM-стрип </t>
  </si>
  <si>
    <t>Векто ТоксоIgG-стрип</t>
  </si>
  <si>
    <t xml:space="preserve">Хлами-Бест C.trachimatis IgG-стрип  </t>
  </si>
  <si>
    <t xml:space="preserve">Хлами-Бест C.trachimatis IgМ-стрип </t>
  </si>
  <si>
    <t xml:space="preserve">Векто ВПГ IgM-стрип </t>
  </si>
  <si>
    <t xml:space="preserve">Хеликобактер </t>
  </si>
  <si>
    <t>ДАТ-Листериоз IgG</t>
  </si>
  <si>
    <t xml:space="preserve"> Д- 0776</t>
  </si>
  <si>
    <t xml:space="preserve">Бест Анти ВГС подтверждающий (комплект 4) </t>
  </si>
  <si>
    <t xml:space="preserve"> D-2254</t>
  </si>
  <si>
    <t xml:space="preserve">  D- 4362</t>
  </si>
  <si>
    <t xml:space="preserve"> Д-1762</t>
  </si>
  <si>
    <t xml:space="preserve"> D-2170</t>
  </si>
  <si>
    <t xml:space="preserve"> D-2172</t>
  </si>
  <si>
    <t xml:space="preserve"> D-2176</t>
  </si>
  <si>
    <t xml:space="preserve"> D-1358</t>
  </si>
  <si>
    <t xml:space="preserve"> D-1356</t>
  </si>
  <si>
    <t xml:space="preserve">  Д-3202</t>
  </si>
  <si>
    <t xml:space="preserve"> D-3206</t>
  </si>
  <si>
    <t xml:space="preserve">  D-3356</t>
  </si>
  <si>
    <t xml:space="preserve"> Вектор-Бест Ureaplasma urealyticum IgG </t>
  </si>
  <si>
    <t xml:space="preserve"> Вектор -Бест Mycoplasma  pneumoniae Ig G  </t>
  </si>
  <si>
    <t xml:space="preserve">Векто Токсо IgG авидность </t>
  </si>
  <si>
    <t xml:space="preserve">Векто ВЭБ-NA-IgG </t>
  </si>
  <si>
    <t xml:space="preserve">Векто ВЭБ-ЕА-IgG </t>
  </si>
  <si>
    <t xml:space="preserve">Векто ВЭБ-VCA-IgM </t>
  </si>
  <si>
    <t xml:space="preserve">Векто Корь Ig M </t>
  </si>
  <si>
    <t xml:space="preserve">ВектоКОРЬ-IgG </t>
  </si>
  <si>
    <t xml:space="preserve">Бест Иeрсиния IgG  </t>
  </si>
  <si>
    <t>Бест Иерсиния IgM</t>
  </si>
  <si>
    <t xml:space="preserve">Вектор-Бест Эхинококк-Ig G  </t>
  </si>
  <si>
    <t>Расходный материал для Гематологический анализатор BF6800</t>
  </si>
  <si>
    <t>каталожный номер</t>
  </si>
  <si>
    <t>Дилюент BF-Diluent,20л</t>
  </si>
  <si>
    <t>Лизирующий реагент BF-SLS-I 500мл</t>
  </si>
  <si>
    <t>Лизирующий реагент BF-FDO Lyse 5 л</t>
  </si>
  <si>
    <t xml:space="preserve"> Лизирующий реагент BF-FDT Lyse 500 мл</t>
  </si>
  <si>
    <t>Чистящий раствор BF-Detergent,500мл</t>
  </si>
  <si>
    <t>Control -Middle Level 1</t>
  </si>
  <si>
    <t>Control -High Level 2</t>
  </si>
  <si>
    <t>Control -Low Level 3</t>
  </si>
  <si>
    <t>шт</t>
  </si>
  <si>
    <t>Расходный материал для Биохимический анализатор EASYRa</t>
  </si>
  <si>
    <t>10201-1</t>
  </si>
  <si>
    <t>Глюкоза</t>
  </si>
  <si>
    <t>10202-4</t>
  </si>
  <si>
    <t>Мочевина</t>
  </si>
  <si>
    <t>10203-4</t>
  </si>
  <si>
    <t>Креатинин</t>
  </si>
  <si>
    <t>10205-4</t>
  </si>
  <si>
    <t>АЛТ</t>
  </si>
  <si>
    <t>10206-4</t>
  </si>
  <si>
    <t>АСТ</t>
  </si>
  <si>
    <t>10213-4</t>
  </si>
  <si>
    <t>Общий белок</t>
  </si>
  <si>
    <t>10215-4</t>
  </si>
  <si>
    <t>ЛДГ</t>
  </si>
  <si>
    <t>10217-4</t>
  </si>
  <si>
    <t>Альфа -амилаза</t>
  </si>
  <si>
    <t>10218-4</t>
  </si>
  <si>
    <t>Альбумин</t>
  </si>
  <si>
    <t>10223-4</t>
  </si>
  <si>
    <t>Железо</t>
  </si>
  <si>
    <t>10204-4</t>
  </si>
  <si>
    <t xml:space="preserve">Холестерин </t>
  </si>
  <si>
    <t>10216-4</t>
  </si>
  <si>
    <t>Триглицериды</t>
  </si>
  <si>
    <t>10207-4</t>
  </si>
  <si>
    <t>Билирубин общий</t>
  </si>
  <si>
    <t>10212-4</t>
  </si>
  <si>
    <t>Билирубин прямой</t>
  </si>
  <si>
    <t>10214-4</t>
  </si>
  <si>
    <t>Щелочная фосфатаза</t>
  </si>
  <si>
    <t>10222-4</t>
  </si>
  <si>
    <t>Креатинкиназа</t>
  </si>
  <si>
    <t>10210-4</t>
  </si>
  <si>
    <t>Кальций общий</t>
  </si>
  <si>
    <t>10220-4</t>
  </si>
  <si>
    <t>Магний</t>
  </si>
  <si>
    <t>10221-4</t>
  </si>
  <si>
    <t>Фосфор</t>
  </si>
  <si>
    <t>Измерительные кюветы</t>
  </si>
  <si>
    <t>Набор контрольных растворов на точность</t>
  </si>
  <si>
    <t>Мультикалибратор</t>
  </si>
  <si>
    <t>Набор для промывки пробозаборника 4*29</t>
  </si>
  <si>
    <t>Раствор для системной жидкости 12*10 мл</t>
  </si>
  <si>
    <t>Набор контрольных материалов уровень А 12*5 мл</t>
  </si>
  <si>
    <t>Набор контрольных материалов уровень В 12*5 мл</t>
  </si>
  <si>
    <t>уп</t>
  </si>
  <si>
    <t>Расходный материал для Элетролитный анализатор"EasyLyte Calcium"</t>
  </si>
  <si>
    <t>Набор для ежедневной промывки</t>
  </si>
  <si>
    <t>Набор контрольных материалов, три уровня</t>
  </si>
  <si>
    <t>Пакет с растворами Na/K/Ca/pH</t>
  </si>
  <si>
    <t>Бумага для принтера</t>
  </si>
  <si>
    <t>Осушитель зонда пробы</t>
  </si>
  <si>
    <t>Комплект трубок для EasyLyte Calcium</t>
  </si>
  <si>
    <t xml:space="preserve">Комплект трубок </t>
  </si>
  <si>
    <t>Клапан для растворов</t>
  </si>
  <si>
    <t>Зонд пробы</t>
  </si>
  <si>
    <t>Детектор пробы</t>
  </si>
  <si>
    <t>Электрод рН</t>
  </si>
  <si>
    <t>Электрод Na</t>
  </si>
  <si>
    <t>Электрод К</t>
  </si>
  <si>
    <t>Электрод Са</t>
  </si>
  <si>
    <t>Расходный материал для Гематологический анализатор SySmex KX 21-N</t>
  </si>
  <si>
    <t>Гематолог реагент Stromatolyser WH-500 в упаковке по 3 фл</t>
  </si>
  <si>
    <t>Cellpack  куб/20л (изотонич )</t>
  </si>
  <si>
    <t>Гематолог реагент Ceilciean</t>
  </si>
  <si>
    <t xml:space="preserve">Контрольная кровь EIGHTCHECK-3WP-N 1,5 мл                       </t>
  </si>
  <si>
    <t>Контрольная кровь EIGHTCHECK-3WP-L 1,5 мл</t>
  </si>
  <si>
    <t>Контрольная кровь EIGHTCHECK-3WP-H  1,5 мл</t>
  </si>
  <si>
    <t>фл</t>
  </si>
  <si>
    <t>Расходный материал для Гематологический анализатор Н18Light</t>
  </si>
  <si>
    <t>HSC101</t>
  </si>
  <si>
    <t xml:space="preserve">HSD320  </t>
  </si>
  <si>
    <t>HSG302</t>
  </si>
  <si>
    <t>HSL301</t>
  </si>
  <si>
    <t>RO21001</t>
  </si>
  <si>
    <t>С010002</t>
  </si>
  <si>
    <t xml:space="preserve">РМК 0201 </t>
  </si>
  <si>
    <t>HSС301</t>
  </si>
  <si>
    <t>Раствор срочной очистки 60мл</t>
  </si>
  <si>
    <t>Изотонический разбавитель 20л</t>
  </si>
  <si>
    <t>Промывочный раствор2л</t>
  </si>
  <si>
    <t>Лизирующий раствор 0,5л</t>
  </si>
  <si>
    <t>Контроль BloodTroll  16-3*3мл</t>
  </si>
  <si>
    <t>Термобумага №10</t>
  </si>
  <si>
    <t>Годовой  набор по сервисному обслуживанию</t>
  </si>
  <si>
    <t>Раствор промывочный Diluclair 60 мл</t>
  </si>
  <si>
    <t>Расходный материал для Биохимический анализатор Chem 200</t>
  </si>
  <si>
    <t>Белок общий 6*50мл</t>
  </si>
  <si>
    <t>Альбумин 6*50мл</t>
  </si>
  <si>
    <t>Мочевина 5*50мл</t>
  </si>
  <si>
    <t>Креатинин 6*50мл</t>
  </si>
  <si>
    <t>Амилаза 4*30мл</t>
  </si>
  <si>
    <t>Билирубин общий 6*50мл</t>
  </si>
  <si>
    <t>Билирубин прямой 6*50мл</t>
  </si>
  <si>
    <t>АЛТ 6*50мл</t>
  </si>
  <si>
    <t>АСТ 6*50мл</t>
  </si>
  <si>
    <t>Гамма-ГТП 5*50мл</t>
  </si>
  <si>
    <t>Системный раствор</t>
  </si>
  <si>
    <t>Доп.моющий раствор</t>
  </si>
  <si>
    <t>Галогеновая лампа</t>
  </si>
  <si>
    <t>Контроль сыворотки  N 6*5мл</t>
  </si>
  <si>
    <t>Контроль сыворотки  Р 6*5мл</t>
  </si>
  <si>
    <t>Чашки для контроля №250 шт/уп</t>
  </si>
  <si>
    <t>Реакционные кюветы №100</t>
  </si>
  <si>
    <t>коробка</t>
  </si>
  <si>
    <t>DiaMED для определения групп крови и резус-фактора</t>
  </si>
  <si>
    <t>Цоликлон  анти А 10,0мл</t>
  </si>
  <si>
    <t>Цоликлон анти В 10,0мл</t>
  </si>
  <si>
    <t>Цоликлон Анти АВ 10,0 мл</t>
  </si>
  <si>
    <t>Цоликлон Анти Д-супер 10,0 мл</t>
  </si>
  <si>
    <t>Техфактор VIII- тест</t>
  </si>
  <si>
    <t>Техпластин тест (МИЧ1,1; 2)</t>
  </si>
  <si>
    <t>АЧТВ-тест ПГ-7/1</t>
  </si>
  <si>
    <t>Фибриноген-тест ПГ-10/1</t>
  </si>
  <si>
    <t>Азопирам на скрытую кровь 50мл</t>
  </si>
  <si>
    <t>Азотная кислота  ЧДА</t>
  </si>
  <si>
    <t>Азур-Эозин по Романовскому 1л</t>
  </si>
  <si>
    <t>Эозин по Май-Грюнвальду 1л</t>
  </si>
  <si>
    <t>Тест полоски Combur</t>
  </si>
  <si>
    <t>Антиген кардиолипиновый</t>
  </si>
  <si>
    <t>Натрий лимоннокислый 3-х замещенный</t>
  </si>
  <si>
    <t>Пробирки центрифужные неградуированные</t>
  </si>
  <si>
    <t>Пробирки центрифужные градуированные</t>
  </si>
  <si>
    <t>Пробирки биохимические ПБ-16*150мм</t>
  </si>
  <si>
    <t>Прибор СОЭ метр</t>
  </si>
  <si>
    <t>Пипетка к СОЭ метру</t>
  </si>
  <si>
    <t>Стекло предметное</t>
  </si>
  <si>
    <t>Стекло покровное 24*24</t>
  </si>
  <si>
    <t>Ерш бутылочный</t>
  </si>
  <si>
    <t>Ерш пробирочный</t>
  </si>
  <si>
    <t>Палочка стекляная</t>
  </si>
  <si>
    <t>кг</t>
  </si>
  <si>
    <t>наб</t>
  </si>
  <si>
    <t>Планшет для микрореакции  на 72 лунок</t>
  </si>
  <si>
    <t>Бумага фильтровальная 21*21 уп.1кг</t>
  </si>
  <si>
    <t>Пробка резиновая</t>
  </si>
  <si>
    <t>Масло иммерсионное</t>
  </si>
  <si>
    <t>Планшет для определения группы крови на 50 лунок</t>
  </si>
  <si>
    <t>Наконечники универсальные 0,5-250мкл</t>
  </si>
  <si>
    <t>Наконечники универсальные 100-1000 мкл</t>
  </si>
  <si>
    <t>Пробирки Эппендорфа</t>
  </si>
  <si>
    <t>Индикатор МедИС-180/60-1</t>
  </si>
  <si>
    <t>Штатив на 10 ячеек</t>
  </si>
  <si>
    <t>Мерный цилиндр пластиковый</t>
  </si>
  <si>
    <t>Стакан без носика на 50 мл стекляный</t>
  </si>
  <si>
    <t xml:space="preserve">Банка полимерная с крышкой для биоматериала 120мл                                           </t>
  </si>
  <si>
    <t xml:space="preserve">Банка полимерная с крышкой для биоматериала 60мл                                          </t>
  </si>
  <si>
    <t xml:space="preserve">Зонды-тампоны для соскоба                                   </t>
  </si>
  <si>
    <t xml:space="preserve">Пипетка Пастеровская                                                                                                                           </t>
  </si>
  <si>
    <t>Индикатор Стеритест 132/20</t>
  </si>
  <si>
    <t xml:space="preserve">Чашки Петри                                                                                                                                                     </t>
  </si>
  <si>
    <t xml:space="preserve">Петли бактериологические хромовые многоразовые                                                                                                         </t>
  </si>
  <si>
    <t xml:space="preserve">Урометр для мочи                                                                                                                                       </t>
  </si>
  <si>
    <t xml:space="preserve">Крафт бумага                                                                                                                                             </t>
  </si>
  <si>
    <t>Бумага пергаментная 1 рулон-10 кг</t>
  </si>
  <si>
    <t>Карандаш по стеклу красный</t>
  </si>
  <si>
    <t>Карандаш по стеклу синий</t>
  </si>
  <si>
    <t>Тест полоски Сателлит №50</t>
  </si>
  <si>
    <t>Белок общий 2*250 Biosystems</t>
  </si>
  <si>
    <t>Альбумин 2*250 Biosystems</t>
  </si>
  <si>
    <t>Мочевина 4*50мл Biosystems</t>
  </si>
  <si>
    <t>Креатинин 4*50млBiosystems</t>
  </si>
  <si>
    <t>Билирубин общий 4*50мл Biosystems</t>
  </si>
  <si>
    <t>Билирубин прямой 4*50 Biosystems</t>
  </si>
  <si>
    <t>Холестерин 1*200 Biosystems</t>
  </si>
  <si>
    <t>Глюкоза 1*200 Biosystems</t>
  </si>
  <si>
    <t>Амилаза 1*40 Biosystems</t>
  </si>
  <si>
    <t>АЛТ 1*200  Biosystems</t>
  </si>
  <si>
    <t>АСТ 1*200  Biosystems</t>
  </si>
  <si>
    <t>АСЛО слайд Biosystems</t>
  </si>
  <si>
    <t>СРБ-слайд Biosystems</t>
  </si>
  <si>
    <t>Ревмат.фактор слайд Biosystems</t>
  </si>
  <si>
    <t>Расходный материал для Автоматический биохимический анализатор ВА-400</t>
  </si>
  <si>
    <t>Расходный материал для лаборатория</t>
  </si>
  <si>
    <t>№ лот</t>
  </si>
  <si>
    <t>Расходный материал для Бактериология</t>
  </si>
  <si>
    <t xml:space="preserve">Кроличья плазма сухая                                              </t>
  </si>
  <si>
    <t xml:space="preserve">Питат. Среда №2 Сабуро (плотная)                                                                                                                                    </t>
  </si>
  <si>
    <t xml:space="preserve">Тиогликолевая среда                                                                                                                                                        </t>
  </si>
  <si>
    <t xml:space="preserve">Стафилококкагар                                                                                                                                                               </t>
  </si>
  <si>
    <t xml:space="preserve">Среда Олькеницкого 3-х сахарная                                                                                                                              </t>
  </si>
  <si>
    <t>Пептон основной сухой</t>
  </si>
  <si>
    <t xml:space="preserve">Питательный агар сухой                                                                                                                                                  </t>
  </si>
  <si>
    <t>Питательный бульон для культивиров. Микроорганизмов</t>
  </si>
  <si>
    <t xml:space="preserve">Висмут-сульфит агар                                                  </t>
  </si>
  <si>
    <t>Среда Эндо</t>
  </si>
  <si>
    <t xml:space="preserve">Агар Плоскирева    </t>
  </si>
  <si>
    <t xml:space="preserve">Набор для окраски мазков по Грамму                 </t>
  </si>
  <si>
    <t>Питательная среда для опред. чувствит. к антибиотикам</t>
  </si>
  <si>
    <t xml:space="preserve">Бульон Сабуро сухой   </t>
  </si>
  <si>
    <t xml:space="preserve">Цитратный агар Симмонса                                                                                                                                          </t>
  </si>
  <si>
    <t xml:space="preserve">Ацетатный агар                                                                                                                                                               </t>
  </si>
  <si>
    <t>Питательная среда Хромагар 5000 мл</t>
  </si>
  <si>
    <t xml:space="preserve">Сыворотка лошадиная                                                                                                                                            </t>
  </si>
  <si>
    <t xml:space="preserve">Vitek 2GN                                                                         </t>
  </si>
  <si>
    <t xml:space="preserve">Vitek 2GP                                                                         </t>
  </si>
  <si>
    <t xml:space="preserve">Желчь крупного рогатого скота                                                                                                   </t>
  </si>
  <si>
    <t>Инкубационные флаконы №100</t>
  </si>
  <si>
    <t xml:space="preserve">Глюкоза хч                                                                                                                                                </t>
  </si>
  <si>
    <t>Натрия хлорид (Порошок)</t>
  </si>
  <si>
    <t>Vitek2NH</t>
  </si>
  <si>
    <t>Vitek2ANC</t>
  </si>
  <si>
    <t>Vitek2BCL</t>
  </si>
  <si>
    <t>VITEK2YST</t>
  </si>
  <si>
    <t>NaOH</t>
  </si>
  <si>
    <t>Селенитовый бульон</t>
  </si>
  <si>
    <t>Диски с желчью</t>
  </si>
  <si>
    <t>Каринебакагар</t>
  </si>
  <si>
    <t>Диски с оптихином</t>
  </si>
  <si>
    <t>Диски с Ванкомицином</t>
  </si>
  <si>
    <t>Диски с гентамицином</t>
  </si>
  <si>
    <t>Диски с имипенемом</t>
  </si>
  <si>
    <t>Диски с канамицином</t>
  </si>
  <si>
    <t>Диски с меропинемом</t>
  </si>
  <si>
    <t>Диски с Хлорамфениколом</t>
  </si>
  <si>
    <t>Диски с оксациллином</t>
  </si>
  <si>
    <t>Диски с полимиксином</t>
  </si>
  <si>
    <t>Диски с цефазолином</t>
  </si>
  <si>
    <t>Диски Цефаперазоном</t>
  </si>
  <si>
    <t>Диски  с цефаклором</t>
  </si>
  <si>
    <t>Диски с  цефалексином</t>
  </si>
  <si>
    <t>Диски с цефалотином</t>
  </si>
  <si>
    <t>Диски с цефепимом</t>
  </si>
  <si>
    <t>Диски с Цефиксимом</t>
  </si>
  <si>
    <t>Диски с Цефуроксимом</t>
  </si>
  <si>
    <t>Диски с  с Цефтриаксоном</t>
  </si>
  <si>
    <t>Диски с эритромицином</t>
  </si>
  <si>
    <t>Диски с тобромицином</t>
  </si>
  <si>
    <t>Диски с Азлоциллином</t>
  </si>
  <si>
    <t>Сахароза</t>
  </si>
  <si>
    <t>Мальтоза</t>
  </si>
  <si>
    <t>Маннит</t>
  </si>
  <si>
    <t>Диски с ампициллином</t>
  </si>
  <si>
    <t xml:space="preserve">Диски с Ципрофлоксацином </t>
  </si>
  <si>
    <t>Приложение 2 к протоколу об итогах закупок способом запроса ценовых предложений</t>
  </si>
  <si>
    <t>ТОО "ДиАКиТ", РК, 100001, г.Караганда, Октябрьский район, мкр.19, строение 40А</t>
  </si>
  <si>
    <t>ТОО "Нур-Торе", 160021, г.Шымкент, пр. Б.Момышулы, 21А</t>
  </si>
  <si>
    <t>ТОО "Интертехсервис-ИТС", Шымкент, Байтурсынова, 88/3</t>
  </si>
  <si>
    <t>ТОО "Жетысу-Фарм-К.М", 040000, г.Талдыкорган, пр. Н.Назарбаева 153, кв.9</t>
  </si>
  <si>
    <t>ТОО "Наурыз Мед", РК, г.Шымкент, ул.Рыскулова, зд.3/3</t>
  </si>
  <si>
    <t>ТОО "Фарм СИНТЕЗ", 160000, г.Шымкент, ул.Иляева 142</t>
  </si>
  <si>
    <t>Цена за единицу согласно объявления</t>
  </si>
  <si>
    <t>Цена предложенная потенциальными поставщиками</t>
  </si>
  <si>
    <t>Дата, время и место вскрытия конвертов с ценовыми предложениями: 11.00 ч. 05.03.2021 года, ГКП на ПХВ "Областная детская больница", адрес: г.Шымкен.мкр Нурсат строение 125/1</t>
  </si>
  <si>
    <t xml:space="preserve"> </t>
  </si>
  <si>
    <t>1) Признать лоты №26-27 не состоявшимися по причине отсутствия предоставленных ценовых предложении</t>
  </si>
  <si>
    <t>2) Признать победителем по лотам 1-12,14-16,18-25, 28,120-121,127-129,188,190-191,193,196-199.ТОО "Нур-Торе", 160021, г.Шымкент, пр. Б.Момышулы, 21А</t>
  </si>
  <si>
    <t>3)Признать победителем по лотом №91-95,98-100,116-119,122-126,187,189,192,201-202,204-209,211-222,224,229-230.ТОО "ДиАКиТ", РК, 100001, г.Караганда, Октябрьский район, мкр.19, строение 40А</t>
  </si>
  <si>
    <t>4)Признать победителем по лотам№173-182,184-186,203,210,223 ТОО "Жетысу-Фарм-К.М", 040000, г.Талдыкорган, пр. Н.Назарбаева 153, кв.9</t>
  </si>
  <si>
    <t>На основании гл.10 п.112 (1 участник)</t>
  </si>
  <si>
    <t>1) По лотам №13,17,83-90,96-97,101-115,130-172,(154 лот по времени),183,194-195,200,225-228.ТОО "Фарм СИНТЕЗ", 160000, г.Шымкент, ул.Иляева 142</t>
  </si>
  <si>
    <t>2)По лотам №29-36,ТОО "Наурыз Мед", РК, г.Шымкент, ул.Рыскулова, зд.3/3</t>
  </si>
  <si>
    <t>3)По лотам №37-76 ТОО "Интертехсервис-ИТС", Шымкент, Байтурсынова, 88/3</t>
  </si>
  <si>
    <t>4)По лотам № 77-82 ТОО "Нур-Торе", 160021, г.Шымкент, пр. Б.Момышулы, 21А</t>
  </si>
  <si>
    <r>
      <rPr>
        <b/>
        <sz val="15"/>
        <color theme="1"/>
        <rFont val="Times New Roman"/>
        <family val="1"/>
        <charset val="204"/>
      </rPr>
      <t>Организатор закупок по результатам данных протокола  Определил:</t>
    </r>
    <r>
      <rPr>
        <sz val="15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</si>
</sst>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0"/>
    <numFmt numFmtId="165" formatCode="_-* #,##0\ _₽_-;\-* #,##0\ _₽_-;_-* &quot;-&quot;??\ _₽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onsolas"/>
      <family val="3"/>
      <charset val="204"/>
    </font>
    <font>
      <sz val="10"/>
      <color rgb="FFFF0000"/>
      <name val="Consolas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horizontal="center"/>
    </xf>
    <xf numFmtId="43" fontId="12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wrapText="1"/>
    </xf>
    <xf numFmtId="2" fontId="11" fillId="0" borderId="1" xfId="2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/>
    <xf numFmtId="2" fontId="11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2" fontId="16" fillId="0" borderId="1" xfId="2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/>
    </xf>
    <xf numFmtId="2" fontId="16" fillId="0" borderId="1" xfId="0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3" fontId="17" fillId="0" borderId="1" xfId="1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4" fillId="0" borderId="2" xfId="0" applyFont="1" applyBorder="1" applyAlignment="1"/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43" fontId="0" fillId="0" borderId="0" xfId="2" applyFont="1"/>
    <xf numFmtId="164" fontId="0" fillId="0" borderId="0" xfId="0" applyNumberFormat="1"/>
    <xf numFmtId="164" fontId="19" fillId="0" borderId="13" xfId="0" applyNumberFormat="1" applyFont="1" applyFill="1" applyBorder="1" applyAlignment="1">
      <alignment horizontal="center" vertical="center"/>
    </xf>
    <xf numFmtId="165" fontId="19" fillId="0" borderId="9" xfId="2" applyNumberFormat="1" applyFont="1" applyBorder="1" applyAlignment="1">
      <alignment horizontal="center" vertical="center"/>
    </xf>
    <xf numFmtId="165" fontId="19" fillId="0" borderId="12" xfId="2" applyNumberFormat="1" applyFont="1" applyBorder="1" applyAlignment="1">
      <alignment horizontal="center" vertical="center"/>
    </xf>
    <xf numFmtId="43" fontId="19" fillId="3" borderId="10" xfId="2" applyNumberFormat="1" applyFont="1" applyFill="1" applyBorder="1" applyAlignment="1">
      <alignment horizontal="center" vertical="center"/>
    </xf>
    <xf numFmtId="43" fontId="19" fillId="0" borderId="11" xfId="2" applyNumberFormat="1" applyFont="1" applyBorder="1" applyAlignment="1">
      <alignment horizontal="center" vertical="center"/>
    </xf>
    <xf numFmtId="43" fontId="19" fillId="0" borderId="12" xfId="2" applyNumberFormat="1" applyFont="1" applyBorder="1" applyAlignment="1">
      <alignment horizontal="center" vertical="center"/>
    </xf>
    <xf numFmtId="2" fontId="19" fillId="3" borderId="10" xfId="0" applyNumberFormat="1" applyFont="1" applyFill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2" fontId="0" fillId="0" borderId="0" xfId="0" applyNumberFormat="1"/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4" fontId="20" fillId="3" borderId="10" xfId="0" applyNumberFormat="1" applyFont="1" applyFill="1" applyBorder="1" applyAlignment="1">
      <alignment horizontal="center" vertical="center"/>
    </xf>
    <xf numFmtId="43" fontId="0" fillId="0" borderId="0" xfId="0" applyNumberFormat="1"/>
    <xf numFmtId="2" fontId="9" fillId="0" borderId="1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4" fontId="23" fillId="0" borderId="0" xfId="0" applyNumberFormat="1" applyFont="1"/>
    <xf numFmtId="0" fontId="3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6"/>
  <sheetViews>
    <sheetView tabSelected="1" view="pageBreakPreview" zoomScaleNormal="100" zoomScaleSheetLayoutView="100" workbookViewId="0">
      <selection activeCell="M5" sqref="M5"/>
    </sheetView>
  </sheetViews>
  <sheetFormatPr defaultColWidth="9.109375" defaultRowHeight="18" x14ac:dyDescent="0.35"/>
  <cols>
    <col min="1" max="1" width="5.5546875" style="42" customWidth="1"/>
    <col min="2" max="2" width="21.21875" style="2" customWidth="1"/>
    <col min="3" max="3" width="23.44140625" style="2" customWidth="1"/>
    <col min="4" max="4" width="12.5546875" style="2" customWidth="1"/>
    <col min="5" max="5" width="11.33203125" style="2" customWidth="1"/>
    <col min="6" max="6" width="14.44140625" style="2" customWidth="1"/>
    <col min="7" max="7" width="13.109375" style="2" customWidth="1"/>
    <col min="8" max="11" width="14.44140625" style="2" customWidth="1"/>
    <col min="12" max="12" width="18.5546875" style="2" customWidth="1"/>
    <col min="13" max="16384" width="9.109375" style="1"/>
  </cols>
  <sheetData>
    <row r="1" spans="1:12" ht="27" customHeight="1" x14ac:dyDescent="0.35">
      <c r="B1" s="93" t="s">
        <v>308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5.6" customHeight="1" x14ac:dyDescent="0.35">
      <c r="A2" s="94" t="s">
        <v>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31.8" customHeight="1" x14ac:dyDescent="0.35">
      <c r="A3" s="43"/>
      <c r="B3" s="90" t="s">
        <v>317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23.25" customHeight="1" x14ac:dyDescent="0.35">
      <c r="A4" s="108" t="s">
        <v>248</v>
      </c>
      <c r="B4" s="99" t="s">
        <v>2</v>
      </c>
      <c r="C4" s="101" t="s">
        <v>3</v>
      </c>
      <c r="D4" s="103" t="s">
        <v>0</v>
      </c>
      <c r="E4" s="103" t="s">
        <v>1</v>
      </c>
      <c r="F4" s="105" t="s">
        <v>315</v>
      </c>
      <c r="G4" s="97" t="s">
        <v>316</v>
      </c>
      <c r="H4" s="98"/>
      <c r="I4" s="98"/>
      <c r="J4" s="98"/>
      <c r="K4" s="98"/>
      <c r="L4" s="107"/>
    </row>
    <row r="5" spans="1:12" ht="102" customHeight="1" x14ac:dyDescent="0.35">
      <c r="A5" s="109"/>
      <c r="B5" s="100"/>
      <c r="C5" s="102"/>
      <c r="D5" s="104"/>
      <c r="E5" s="104"/>
      <c r="F5" s="106"/>
      <c r="G5" s="41" t="s">
        <v>309</v>
      </c>
      <c r="H5" s="41" t="s">
        <v>314</v>
      </c>
      <c r="I5" s="41" t="s">
        <v>311</v>
      </c>
      <c r="J5" s="41" t="s">
        <v>312</v>
      </c>
      <c r="K5" s="41" t="s">
        <v>310</v>
      </c>
      <c r="L5" s="41" t="s">
        <v>313</v>
      </c>
    </row>
    <row r="6" spans="1:12" x14ac:dyDescent="0.35">
      <c r="A6" s="110"/>
      <c r="B6" s="15" t="s">
        <v>63</v>
      </c>
      <c r="C6" s="91" t="s">
        <v>5</v>
      </c>
      <c r="D6" s="92"/>
      <c r="E6" s="92"/>
      <c r="F6" s="92"/>
      <c r="G6" s="92"/>
      <c r="H6" s="92"/>
      <c r="I6" s="92"/>
      <c r="J6" s="92"/>
      <c r="K6" s="92"/>
      <c r="L6" s="92"/>
    </row>
    <row r="7" spans="1:12" x14ac:dyDescent="0.35">
      <c r="A7" s="45">
        <v>1</v>
      </c>
      <c r="B7" s="8" t="s">
        <v>6</v>
      </c>
      <c r="C7" s="8" t="s">
        <v>7</v>
      </c>
      <c r="D7" s="3" t="s">
        <v>8</v>
      </c>
      <c r="E7" s="4">
        <v>50</v>
      </c>
      <c r="F7" s="5">
        <v>24800</v>
      </c>
      <c r="G7" s="5"/>
      <c r="H7" s="5">
        <v>24570</v>
      </c>
      <c r="I7" s="5"/>
      <c r="J7" s="5"/>
      <c r="K7" s="48">
        <v>19680</v>
      </c>
      <c r="L7" s="5"/>
    </row>
    <row r="8" spans="1:12" x14ac:dyDescent="0.35">
      <c r="A8" s="45">
        <v>2</v>
      </c>
      <c r="B8" s="10" t="s">
        <v>9</v>
      </c>
      <c r="C8" s="6" t="s">
        <v>10</v>
      </c>
      <c r="D8" s="3" t="s">
        <v>8</v>
      </c>
      <c r="E8" s="11">
        <v>30</v>
      </c>
      <c r="F8" s="12">
        <v>41200</v>
      </c>
      <c r="G8" s="12"/>
      <c r="H8" s="12">
        <v>41000</v>
      </c>
      <c r="I8" s="12"/>
      <c r="J8" s="12"/>
      <c r="K8" s="49">
        <v>33240</v>
      </c>
      <c r="L8" s="12"/>
    </row>
    <row r="9" spans="1:12" ht="26.4" x14ac:dyDescent="0.35">
      <c r="A9" s="45">
        <v>3</v>
      </c>
      <c r="B9" s="10" t="s">
        <v>11</v>
      </c>
      <c r="C9" s="6" t="s">
        <v>12</v>
      </c>
      <c r="D9" s="3" t="s">
        <v>8</v>
      </c>
      <c r="E9" s="11">
        <v>10</v>
      </c>
      <c r="F9" s="11">
        <v>41200</v>
      </c>
      <c r="G9" s="11"/>
      <c r="H9" s="11">
        <v>41000</v>
      </c>
      <c r="I9" s="11"/>
      <c r="J9" s="11"/>
      <c r="K9" s="50">
        <v>36480</v>
      </c>
      <c r="L9" s="11"/>
    </row>
    <row r="10" spans="1:12" x14ac:dyDescent="0.35">
      <c r="A10" s="45">
        <v>4</v>
      </c>
      <c r="B10" s="9" t="s">
        <v>13</v>
      </c>
      <c r="C10" s="9" t="s">
        <v>25</v>
      </c>
      <c r="D10" s="3" t="s">
        <v>8</v>
      </c>
      <c r="E10" s="23">
        <v>50</v>
      </c>
      <c r="F10" s="11">
        <v>24800</v>
      </c>
      <c r="G10" s="11"/>
      <c r="H10" s="11">
        <v>24570</v>
      </c>
      <c r="I10" s="11"/>
      <c r="J10" s="11"/>
      <c r="K10" s="50">
        <v>19680</v>
      </c>
      <c r="L10" s="11"/>
    </row>
    <row r="11" spans="1:12" x14ac:dyDescent="0.35">
      <c r="A11" s="45">
        <v>5</v>
      </c>
      <c r="B11" s="9" t="s">
        <v>14</v>
      </c>
      <c r="C11" s="9" t="s">
        <v>26</v>
      </c>
      <c r="D11" s="3" t="s">
        <v>8</v>
      </c>
      <c r="E11" s="23">
        <v>10</v>
      </c>
      <c r="F11" s="11">
        <v>49300</v>
      </c>
      <c r="G11" s="11"/>
      <c r="H11" s="11">
        <v>49000</v>
      </c>
      <c r="I11" s="11"/>
      <c r="J11" s="11"/>
      <c r="K11" s="50">
        <v>39840</v>
      </c>
      <c r="L11" s="11"/>
    </row>
    <row r="12" spans="1:12" x14ac:dyDescent="0.35">
      <c r="A12" s="45">
        <v>6</v>
      </c>
      <c r="B12" s="9" t="s">
        <v>15</v>
      </c>
      <c r="C12" s="9" t="s">
        <v>27</v>
      </c>
      <c r="D12" s="3" t="s">
        <v>8</v>
      </c>
      <c r="E12" s="23">
        <v>1</v>
      </c>
      <c r="F12" s="11">
        <v>59100</v>
      </c>
      <c r="G12" s="11"/>
      <c r="H12" s="11">
        <v>59000</v>
      </c>
      <c r="I12" s="11"/>
      <c r="J12" s="11"/>
      <c r="K12" s="50">
        <v>47760</v>
      </c>
      <c r="L12" s="11"/>
    </row>
    <row r="13" spans="1:12" x14ac:dyDescent="0.35">
      <c r="A13" s="45">
        <v>7</v>
      </c>
      <c r="B13" s="9" t="s">
        <v>16</v>
      </c>
      <c r="C13" s="9" t="s">
        <v>28</v>
      </c>
      <c r="D13" s="3" t="s">
        <v>8</v>
      </c>
      <c r="E13" s="23">
        <v>1</v>
      </c>
      <c r="F13" s="11">
        <v>59100</v>
      </c>
      <c r="G13" s="11"/>
      <c r="H13" s="11">
        <v>59000</v>
      </c>
      <c r="I13" s="11"/>
      <c r="J13" s="11"/>
      <c r="K13" s="50">
        <v>47760</v>
      </c>
      <c r="L13" s="11"/>
    </row>
    <row r="14" spans="1:12" x14ac:dyDescent="0.35">
      <c r="A14" s="45">
        <v>8</v>
      </c>
      <c r="B14" s="9" t="s">
        <v>17</v>
      </c>
      <c r="C14" s="9" t="s">
        <v>29</v>
      </c>
      <c r="D14" s="3" t="s">
        <v>8</v>
      </c>
      <c r="E14" s="23">
        <v>6</v>
      </c>
      <c r="F14" s="11">
        <v>55200</v>
      </c>
      <c r="G14" s="11"/>
      <c r="H14" s="11">
        <v>55000</v>
      </c>
      <c r="I14" s="11"/>
      <c r="J14" s="11"/>
      <c r="K14" s="50">
        <v>47760</v>
      </c>
      <c r="L14" s="11"/>
    </row>
    <row r="15" spans="1:12" x14ac:dyDescent="0.35">
      <c r="A15" s="45">
        <v>9</v>
      </c>
      <c r="B15" s="9" t="s">
        <v>18</v>
      </c>
      <c r="C15" s="9" t="s">
        <v>30</v>
      </c>
      <c r="D15" s="3" t="s">
        <v>8</v>
      </c>
      <c r="E15" s="23">
        <v>6</v>
      </c>
      <c r="F15" s="11">
        <v>51600</v>
      </c>
      <c r="G15" s="11"/>
      <c r="H15" s="11">
        <v>51000</v>
      </c>
      <c r="I15" s="11"/>
      <c r="J15" s="11"/>
      <c r="K15" s="50">
        <v>41640</v>
      </c>
      <c r="L15" s="11"/>
    </row>
    <row r="16" spans="1:12" x14ac:dyDescent="0.35">
      <c r="A16" s="45">
        <v>10</v>
      </c>
      <c r="B16" s="9" t="s">
        <v>19</v>
      </c>
      <c r="C16" s="9" t="s">
        <v>31</v>
      </c>
      <c r="D16" s="3" t="s">
        <v>8</v>
      </c>
      <c r="E16" s="23">
        <v>6</v>
      </c>
      <c r="F16" s="11">
        <v>55200</v>
      </c>
      <c r="G16" s="11"/>
      <c r="H16" s="11">
        <v>55000</v>
      </c>
      <c r="I16" s="11"/>
      <c r="J16" s="11"/>
      <c r="K16" s="50">
        <v>47760</v>
      </c>
      <c r="L16" s="11"/>
    </row>
    <row r="17" spans="1:12" x14ac:dyDescent="0.35">
      <c r="A17" s="45">
        <v>11</v>
      </c>
      <c r="B17" s="9" t="s">
        <v>20</v>
      </c>
      <c r="C17" s="9" t="s">
        <v>32</v>
      </c>
      <c r="D17" s="3" t="s">
        <v>8</v>
      </c>
      <c r="E17" s="23">
        <v>6</v>
      </c>
      <c r="F17" s="11">
        <v>51600</v>
      </c>
      <c r="G17" s="11"/>
      <c r="H17" s="11">
        <v>51000</v>
      </c>
      <c r="I17" s="11"/>
      <c r="J17" s="11"/>
      <c r="K17" s="50">
        <v>41640</v>
      </c>
      <c r="L17" s="11"/>
    </row>
    <row r="18" spans="1:12" x14ac:dyDescent="0.35">
      <c r="A18" s="45">
        <v>12</v>
      </c>
      <c r="B18" s="9" t="s">
        <v>21</v>
      </c>
      <c r="C18" s="9" t="s">
        <v>33</v>
      </c>
      <c r="D18" s="3" t="s">
        <v>8</v>
      </c>
      <c r="E18" s="23">
        <v>6</v>
      </c>
      <c r="F18" s="11">
        <v>45400</v>
      </c>
      <c r="G18" s="11"/>
      <c r="H18" s="11">
        <v>45000</v>
      </c>
      <c r="I18" s="11"/>
      <c r="J18" s="11"/>
      <c r="K18" s="50">
        <v>36720</v>
      </c>
      <c r="L18" s="11"/>
    </row>
    <row r="19" spans="1:12" x14ac:dyDescent="0.35">
      <c r="A19" s="45">
        <v>13</v>
      </c>
      <c r="B19" s="9" t="s">
        <v>22</v>
      </c>
      <c r="C19" s="9" t="s">
        <v>34</v>
      </c>
      <c r="D19" s="3" t="s">
        <v>8</v>
      </c>
      <c r="E19" s="23">
        <v>6</v>
      </c>
      <c r="F19" s="11">
        <v>19800</v>
      </c>
      <c r="G19" s="11"/>
      <c r="H19" s="54">
        <v>19700</v>
      </c>
      <c r="I19" s="11"/>
      <c r="J19" s="11"/>
      <c r="K19" s="11"/>
      <c r="L19" s="11"/>
    </row>
    <row r="20" spans="1:12" x14ac:dyDescent="0.35">
      <c r="A20" s="45">
        <v>14</v>
      </c>
      <c r="B20" s="9" t="s">
        <v>23</v>
      </c>
      <c r="C20" s="9" t="s">
        <v>35</v>
      </c>
      <c r="D20" s="3" t="s">
        <v>8</v>
      </c>
      <c r="E20" s="23">
        <v>6</v>
      </c>
      <c r="F20" s="11">
        <v>55200</v>
      </c>
      <c r="G20" s="11"/>
      <c r="H20" s="11">
        <v>55000</v>
      </c>
      <c r="I20" s="11"/>
      <c r="J20" s="11"/>
      <c r="K20" s="50">
        <v>47760</v>
      </c>
      <c r="L20" s="11"/>
    </row>
    <row r="21" spans="1:12" x14ac:dyDescent="0.35">
      <c r="A21" s="45">
        <v>15</v>
      </c>
      <c r="B21" s="9" t="s">
        <v>24</v>
      </c>
      <c r="C21" s="9" t="s">
        <v>36</v>
      </c>
      <c r="D21" s="3" t="s">
        <v>8</v>
      </c>
      <c r="E21" s="23">
        <v>6</v>
      </c>
      <c r="F21" s="11">
        <v>68900</v>
      </c>
      <c r="G21" s="11"/>
      <c r="H21" s="11">
        <v>68500</v>
      </c>
      <c r="I21" s="11"/>
      <c r="J21" s="11"/>
      <c r="K21" s="50">
        <v>55680</v>
      </c>
      <c r="L21" s="11"/>
    </row>
    <row r="22" spans="1:12" x14ac:dyDescent="0.35">
      <c r="A22" s="45">
        <v>16</v>
      </c>
      <c r="B22" s="9" t="s">
        <v>38</v>
      </c>
      <c r="C22" s="9" t="s">
        <v>39</v>
      </c>
      <c r="D22" s="3" t="s">
        <v>8</v>
      </c>
      <c r="E22" s="23">
        <v>10</v>
      </c>
      <c r="F22" s="11">
        <v>43000</v>
      </c>
      <c r="G22" s="11"/>
      <c r="H22" s="11">
        <v>42800</v>
      </c>
      <c r="I22" s="11"/>
      <c r="J22" s="11"/>
      <c r="K22" s="50">
        <v>34800</v>
      </c>
      <c r="L22" s="11"/>
    </row>
    <row r="23" spans="1:12" x14ac:dyDescent="0.35">
      <c r="A23" s="45">
        <v>17</v>
      </c>
      <c r="B23" s="9" t="s">
        <v>37</v>
      </c>
      <c r="C23" s="9" t="s">
        <v>37</v>
      </c>
      <c r="D23" s="3" t="s">
        <v>8</v>
      </c>
      <c r="E23" s="23">
        <v>1</v>
      </c>
      <c r="F23" s="11">
        <v>60725</v>
      </c>
      <c r="G23" s="11"/>
      <c r="H23" s="54">
        <v>60500</v>
      </c>
      <c r="I23" s="11"/>
      <c r="J23" s="11"/>
      <c r="K23" s="11"/>
      <c r="L23" s="11"/>
    </row>
    <row r="24" spans="1:12" x14ac:dyDescent="0.35">
      <c r="A24" s="45">
        <v>18</v>
      </c>
      <c r="B24" s="9" t="s">
        <v>40</v>
      </c>
      <c r="C24" s="9" t="s">
        <v>51</v>
      </c>
      <c r="D24" s="3" t="s">
        <v>8</v>
      </c>
      <c r="E24" s="23">
        <v>3</v>
      </c>
      <c r="F24" s="24">
        <v>63200</v>
      </c>
      <c r="G24" s="24"/>
      <c r="H24" s="24">
        <v>63000</v>
      </c>
      <c r="I24" s="24"/>
      <c r="J24" s="24"/>
      <c r="K24" s="51">
        <v>51120</v>
      </c>
      <c r="L24" s="24"/>
    </row>
    <row r="25" spans="1:12" x14ac:dyDescent="0.35">
      <c r="A25" s="45">
        <v>19</v>
      </c>
      <c r="B25" s="9" t="s">
        <v>41</v>
      </c>
      <c r="C25" s="9" t="s">
        <v>52</v>
      </c>
      <c r="D25" s="3" t="s">
        <v>8</v>
      </c>
      <c r="E25" s="23">
        <v>3</v>
      </c>
      <c r="F25" s="24">
        <v>67100</v>
      </c>
      <c r="G25" s="24"/>
      <c r="H25" s="24">
        <v>67000</v>
      </c>
      <c r="I25" s="24"/>
      <c r="J25" s="24"/>
      <c r="K25" s="51">
        <v>54240</v>
      </c>
      <c r="L25" s="24"/>
    </row>
    <row r="26" spans="1:12" x14ac:dyDescent="0.35">
      <c r="A26" s="45">
        <v>20</v>
      </c>
      <c r="B26" s="9" t="s">
        <v>42</v>
      </c>
      <c r="C26" s="9" t="s">
        <v>53</v>
      </c>
      <c r="D26" s="3" t="s">
        <v>8</v>
      </c>
      <c r="E26" s="23">
        <v>6</v>
      </c>
      <c r="F26" s="24">
        <v>62600</v>
      </c>
      <c r="G26" s="24"/>
      <c r="H26" s="24">
        <v>62000</v>
      </c>
      <c r="I26" s="24"/>
      <c r="J26" s="24"/>
      <c r="K26" s="51">
        <v>50520</v>
      </c>
      <c r="L26" s="24"/>
    </row>
    <row r="27" spans="1:12" x14ac:dyDescent="0.35">
      <c r="A27" s="45">
        <v>21</v>
      </c>
      <c r="B27" s="9" t="s">
        <v>43</v>
      </c>
      <c r="C27" s="9" t="s">
        <v>54</v>
      </c>
      <c r="D27" s="3" t="s">
        <v>8</v>
      </c>
      <c r="E27" s="23">
        <v>3</v>
      </c>
      <c r="F27" s="24">
        <v>66000</v>
      </c>
      <c r="G27" s="24"/>
      <c r="H27" s="24">
        <v>65900</v>
      </c>
      <c r="I27" s="24"/>
      <c r="J27" s="24"/>
      <c r="K27" s="51">
        <v>53400</v>
      </c>
      <c r="L27" s="24"/>
    </row>
    <row r="28" spans="1:12" x14ac:dyDescent="0.35">
      <c r="A28" s="45">
        <v>22</v>
      </c>
      <c r="B28" s="9" t="s">
        <v>44</v>
      </c>
      <c r="C28" s="9" t="s">
        <v>55</v>
      </c>
      <c r="D28" s="3" t="s">
        <v>8</v>
      </c>
      <c r="E28" s="23">
        <v>3</v>
      </c>
      <c r="F28" s="24">
        <v>66000</v>
      </c>
      <c r="G28" s="24"/>
      <c r="H28" s="24">
        <v>65900</v>
      </c>
      <c r="I28" s="24"/>
      <c r="J28" s="24"/>
      <c r="K28" s="51">
        <v>53400</v>
      </c>
      <c r="L28" s="24"/>
    </row>
    <row r="29" spans="1:12" x14ac:dyDescent="0.35">
      <c r="A29" s="45">
        <v>23</v>
      </c>
      <c r="B29" s="9" t="s">
        <v>45</v>
      </c>
      <c r="C29" s="9" t="s">
        <v>56</v>
      </c>
      <c r="D29" s="3" t="s">
        <v>8</v>
      </c>
      <c r="E29" s="23">
        <v>3</v>
      </c>
      <c r="F29" s="24">
        <v>68100</v>
      </c>
      <c r="G29" s="24"/>
      <c r="H29" s="24">
        <v>68000</v>
      </c>
      <c r="I29" s="24"/>
      <c r="J29" s="24"/>
      <c r="K29" s="51">
        <v>55080</v>
      </c>
      <c r="L29" s="24"/>
    </row>
    <row r="30" spans="1:12" x14ac:dyDescent="0.35">
      <c r="A30" s="45">
        <v>24</v>
      </c>
      <c r="B30" s="9" t="s">
        <v>46</v>
      </c>
      <c r="C30" s="9" t="s">
        <v>57</v>
      </c>
      <c r="D30" s="3" t="s">
        <v>8</v>
      </c>
      <c r="E30" s="23">
        <v>2</v>
      </c>
      <c r="F30" s="24">
        <v>81200</v>
      </c>
      <c r="G30" s="24"/>
      <c r="H30" s="24">
        <v>81000</v>
      </c>
      <c r="I30" s="24"/>
      <c r="J30" s="24"/>
      <c r="K30" s="51">
        <v>65640</v>
      </c>
      <c r="L30" s="24"/>
    </row>
    <row r="31" spans="1:12" x14ac:dyDescent="0.35">
      <c r="A31" s="45">
        <v>25</v>
      </c>
      <c r="B31" s="9" t="s">
        <v>47</v>
      </c>
      <c r="C31" s="9" t="s">
        <v>58</v>
      </c>
      <c r="D31" s="3" t="s">
        <v>8</v>
      </c>
      <c r="E31" s="23">
        <v>2</v>
      </c>
      <c r="F31" s="24">
        <v>65232</v>
      </c>
      <c r="G31" s="24"/>
      <c r="H31" s="24">
        <v>65000</v>
      </c>
      <c r="I31" s="24"/>
      <c r="J31" s="24"/>
      <c r="K31" s="51">
        <v>54360</v>
      </c>
      <c r="L31" s="24"/>
    </row>
    <row r="32" spans="1:12" x14ac:dyDescent="0.35">
      <c r="A32" s="60">
        <v>26</v>
      </c>
      <c r="B32" s="61" t="s">
        <v>48</v>
      </c>
      <c r="C32" s="61" t="s">
        <v>59</v>
      </c>
      <c r="D32" s="62" t="s">
        <v>8</v>
      </c>
      <c r="E32" s="54">
        <v>1</v>
      </c>
      <c r="F32" s="55">
        <v>64225</v>
      </c>
      <c r="G32" s="24"/>
      <c r="H32" s="24"/>
      <c r="I32" s="24"/>
      <c r="J32" s="24"/>
      <c r="K32" s="24"/>
      <c r="L32" s="24"/>
    </row>
    <row r="33" spans="1:12" x14ac:dyDescent="0.35">
      <c r="A33" s="60">
        <v>27</v>
      </c>
      <c r="B33" s="61" t="s">
        <v>49</v>
      </c>
      <c r="C33" s="61" t="s">
        <v>60</v>
      </c>
      <c r="D33" s="62" t="s">
        <v>8</v>
      </c>
      <c r="E33" s="54">
        <v>1</v>
      </c>
      <c r="F33" s="55">
        <v>64225</v>
      </c>
      <c r="G33" s="24"/>
      <c r="H33" s="24"/>
      <c r="I33" s="24"/>
      <c r="J33" s="24"/>
      <c r="K33" s="24"/>
      <c r="L33" s="24"/>
    </row>
    <row r="34" spans="1:12" x14ac:dyDescent="0.35">
      <c r="A34" s="45">
        <v>28</v>
      </c>
      <c r="B34" s="9" t="s">
        <v>50</v>
      </c>
      <c r="C34" s="9" t="s">
        <v>61</v>
      </c>
      <c r="D34" s="3" t="s">
        <v>8</v>
      </c>
      <c r="E34" s="23">
        <v>1</v>
      </c>
      <c r="F34" s="24">
        <v>66528</v>
      </c>
      <c r="G34" s="24"/>
      <c r="H34" s="24">
        <v>66000</v>
      </c>
      <c r="I34" s="24"/>
      <c r="J34" s="24"/>
      <c r="K34" s="51">
        <v>53760</v>
      </c>
      <c r="L34" s="24"/>
    </row>
    <row r="35" spans="1:12" ht="16.8" customHeight="1" x14ac:dyDescent="0.35">
      <c r="A35" s="44"/>
      <c r="B35" s="16" t="s">
        <v>63</v>
      </c>
      <c r="C35" s="63" t="s">
        <v>62</v>
      </c>
      <c r="D35" s="40"/>
      <c r="E35" s="40"/>
      <c r="F35" s="40"/>
      <c r="G35" s="40"/>
      <c r="H35" s="40"/>
      <c r="I35" s="40"/>
      <c r="J35" s="40"/>
      <c r="K35" s="40"/>
      <c r="L35" s="40"/>
    </row>
    <row r="36" spans="1:12" x14ac:dyDescent="0.35">
      <c r="A36" s="45">
        <v>29</v>
      </c>
      <c r="B36" s="14">
        <v>3003096</v>
      </c>
      <c r="C36" s="17" t="s">
        <v>64</v>
      </c>
      <c r="D36" s="18" t="s">
        <v>72</v>
      </c>
      <c r="E36" s="25">
        <v>36</v>
      </c>
      <c r="F36" s="25">
        <v>46657</v>
      </c>
      <c r="G36" s="25"/>
      <c r="H36" s="25"/>
      <c r="I36" s="25"/>
      <c r="J36" s="25"/>
      <c r="K36" s="25"/>
      <c r="L36" s="52">
        <v>46600</v>
      </c>
    </row>
    <row r="37" spans="1:12" x14ac:dyDescent="0.35">
      <c r="A37" s="45">
        <v>30</v>
      </c>
      <c r="B37" s="14">
        <v>3003099</v>
      </c>
      <c r="C37" s="17" t="s">
        <v>65</v>
      </c>
      <c r="D37" s="18" t="s">
        <v>72</v>
      </c>
      <c r="E37" s="25">
        <v>18</v>
      </c>
      <c r="F37" s="25">
        <v>61099</v>
      </c>
      <c r="G37" s="25"/>
      <c r="H37" s="25"/>
      <c r="I37" s="25"/>
      <c r="J37" s="25"/>
      <c r="K37" s="25"/>
      <c r="L37" s="52">
        <v>61000</v>
      </c>
    </row>
    <row r="38" spans="1:12" x14ac:dyDescent="0.35">
      <c r="A38" s="45">
        <v>31</v>
      </c>
      <c r="B38" s="14">
        <v>3003097</v>
      </c>
      <c r="C38" s="17" t="s">
        <v>66</v>
      </c>
      <c r="D38" s="18" t="s">
        <v>72</v>
      </c>
      <c r="E38" s="25">
        <v>8</v>
      </c>
      <c r="F38" s="25">
        <v>399924</v>
      </c>
      <c r="G38" s="25"/>
      <c r="H38" s="25"/>
      <c r="I38" s="25"/>
      <c r="J38" s="25"/>
      <c r="K38" s="25"/>
      <c r="L38" s="52">
        <v>399900</v>
      </c>
    </row>
    <row r="39" spans="1:12" x14ac:dyDescent="0.35">
      <c r="A39" s="45">
        <v>32</v>
      </c>
      <c r="B39" s="14">
        <v>3003098</v>
      </c>
      <c r="C39" s="17" t="s">
        <v>67</v>
      </c>
      <c r="D39" s="18" t="s">
        <v>72</v>
      </c>
      <c r="E39" s="25">
        <v>10</v>
      </c>
      <c r="F39" s="25">
        <v>47214</v>
      </c>
      <c r="G39" s="25"/>
      <c r="H39" s="25"/>
      <c r="I39" s="25"/>
      <c r="J39" s="25"/>
      <c r="K39" s="25"/>
      <c r="L39" s="52">
        <v>47000</v>
      </c>
    </row>
    <row r="40" spans="1:12" x14ac:dyDescent="0.35">
      <c r="A40" s="45">
        <v>33</v>
      </c>
      <c r="B40" s="14">
        <v>3002443</v>
      </c>
      <c r="C40" s="17" t="s">
        <v>68</v>
      </c>
      <c r="D40" s="18" t="s">
        <v>72</v>
      </c>
      <c r="E40" s="25">
        <v>10</v>
      </c>
      <c r="F40" s="25" t="s">
        <v>318</v>
      </c>
      <c r="G40" s="25"/>
      <c r="H40" s="25"/>
      <c r="I40" s="25"/>
      <c r="J40" s="25"/>
      <c r="K40" s="25"/>
      <c r="L40" s="52">
        <v>33000</v>
      </c>
    </row>
    <row r="41" spans="1:12" x14ac:dyDescent="0.35">
      <c r="A41" s="45">
        <v>34</v>
      </c>
      <c r="B41" s="14">
        <v>3001373</v>
      </c>
      <c r="C41" s="17" t="s">
        <v>69</v>
      </c>
      <c r="D41" s="18" t="s">
        <v>72</v>
      </c>
      <c r="E41" s="25">
        <v>24</v>
      </c>
      <c r="F41" s="25">
        <v>53323</v>
      </c>
      <c r="G41" s="25"/>
      <c r="H41" s="25"/>
      <c r="I41" s="25"/>
      <c r="J41" s="25"/>
      <c r="K41" s="25"/>
      <c r="L41" s="52">
        <v>53000</v>
      </c>
    </row>
    <row r="42" spans="1:12" x14ac:dyDescent="0.35">
      <c r="A42" s="45">
        <v>35</v>
      </c>
      <c r="B42" s="14">
        <v>3001374</v>
      </c>
      <c r="C42" s="17" t="s">
        <v>70</v>
      </c>
      <c r="D42" s="18" t="s">
        <v>72</v>
      </c>
      <c r="E42" s="25">
        <v>24</v>
      </c>
      <c r="F42" s="25">
        <v>53323</v>
      </c>
      <c r="G42" s="25"/>
      <c r="H42" s="25"/>
      <c r="I42" s="25"/>
      <c r="J42" s="25"/>
      <c r="K42" s="25"/>
      <c r="L42" s="52">
        <v>53000</v>
      </c>
    </row>
    <row r="43" spans="1:12" x14ac:dyDescent="0.35">
      <c r="A43" s="45">
        <v>36</v>
      </c>
      <c r="B43" s="14">
        <v>3001375</v>
      </c>
      <c r="C43" s="17" t="s">
        <v>71</v>
      </c>
      <c r="D43" s="18" t="s">
        <v>72</v>
      </c>
      <c r="E43" s="25">
        <v>24</v>
      </c>
      <c r="F43" s="25">
        <v>53323</v>
      </c>
      <c r="G43" s="25"/>
      <c r="H43" s="25"/>
      <c r="I43" s="25"/>
      <c r="J43" s="25"/>
      <c r="K43" s="25"/>
      <c r="L43" s="52">
        <v>53000</v>
      </c>
    </row>
    <row r="44" spans="1:12" ht="13.8" customHeight="1" x14ac:dyDescent="0.35">
      <c r="A44" s="44"/>
      <c r="B44" s="16" t="s">
        <v>63</v>
      </c>
      <c r="C44" s="97" t="s">
        <v>73</v>
      </c>
      <c r="D44" s="98"/>
      <c r="E44" s="98"/>
      <c r="F44" s="98"/>
      <c r="G44" s="98"/>
      <c r="H44" s="98"/>
      <c r="I44" s="98"/>
      <c r="J44" s="98"/>
      <c r="K44" s="98"/>
      <c r="L44" s="98"/>
    </row>
    <row r="45" spans="1:12" x14ac:dyDescent="0.35">
      <c r="A45" s="46">
        <v>37</v>
      </c>
      <c r="B45" s="18" t="s">
        <v>74</v>
      </c>
      <c r="C45" s="17" t="s">
        <v>75</v>
      </c>
      <c r="D45" s="18" t="s">
        <v>119</v>
      </c>
      <c r="E45" s="25">
        <v>10</v>
      </c>
      <c r="F45" s="25">
        <v>25750</v>
      </c>
      <c r="G45" s="25"/>
      <c r="H45" s="25"/>
      <c r="I45" s="56">
        <v>25750</v>
      </c>
      <c r="J45" s="25"/>
      <c r="K45" s="25"/>
      <c r="L45" s="25"/>
    </row>
    <row r="46" spans="1:12" x14ac:dyDescent="0.35">
      <c r="A46" s="46">
        <v>38</v>
      </c>
      <c r="B46" s="19" t="s">
        <v>76</v>
      </c>
      <c r="C46" s="17" t="s">
        <v>77</v>
      </c>
      <c r="D46" s="18" t="s">
        <v>119</v>
      </c>
      <c r="E46" s="25">
        <v>17</v>
      </c>
      <c r="F46" s="25">
        <v>50250</v>
      </c>
      <c r="G46" s="25"/>
      <c r="H46" s="25"/>
      <c r="I46" s="56">
        <v>50250</v>
      </c>
      <c r="J46" s="25"/>
      <c r="K46" s="25"/>
      <c r="L46" s="25"/>
    </row>
    <row r="47" spans="1:12" x14ac:dyDescent="0.35">
      <c r="A47" s="46">
        <v>39</v>
      </c>
      <c r="B47" s="18" t="s">
        <v>78</v>
      </c>
      <c r="C47" s="17" t="s">
        <v>79</v>
      </c>
      <c r="D47" s="18" t="s">
        <v>119</v>
      </c>
      <c r="E47" s="25">
        <v>17</v>
      </c>
      <c r="F47" s="25">
        <v>68750</v>
      </c>
      <c r="G47" s="25"/>
      <c r="H47" s="25"/>
      <c r="I47" s="56">
        <v>68750</v>
      </c>
      <c r="J47" s="25"/>
      <c r="K47" s="25"/>
      <c r="L47" s="25"/>
    </row>
    <row r="48" spans="1:12" x14ac:dyDescent="0.35">
      <c r="A48" s="46">
        <v>40</v>
      </c>
      <c r="B48" s="18" t="s">
        <v>80</v>
      </c>
      <c r="C48" s="17" t="s">
        <v>81</v>
      </c>
      <c r="D48" s="18" t="s">
        <v>119</v>
      </c>
      <c r="E48" s="25">
        <v>10</v>
      </c>
      <c r="F48" s="25">
        <v>36500</v>
      </c>
      <c r="G48" s="25"/>
      <c r="H48" s="25"/>
      <c r="I48" s="56">
        <v>36500</v>
      </c>
      <c r="J48" s="25"/>
      <c r="K48" s="25"/>
      <c r="L48" s="25"/>
    </row>
    <row r="49" spans="1:12" x14ac:dyDescent="0.35">
      <c r="A49" s="46">
        <v>41</v>
      </c>
      <c r="B49" s="18" t="s">
        <v>82</v>
      </c>
      <c r="C49" s="17" t="s">
        <v>83</v>
      </c>
      <c r="D49" s="18" t="s">
        <v>119</v>
      </c>
      <c r="E49" s="25">
        <v>10</v>
      </c>
      <c r="F49" s="25">
        <v>36500</v>
      </c>
      <c r="G49" s="25"/>
      <c r="H49" s="25"/>
      <c r="I49" s="56">
        <v>36500</v>
      </c>
      <c r="J49" s="25"/>
      <c r="K49" s="25"/>
      <c r="L49" s="25"/>
    </row>
    <row r="50" spans="1:12" x14ac:dyDescent="0.35">
      <c r="A50" s="46">
        <v>42</v>
      </c>
      <c r="B50" s="18" t="s">
        <v>84</v>
      </c>
      <c r="C50" s="17" t="s">
        <v>85</v>
      </c>
      <c r="D50" s="18" t="s">
        <v>119</v>
      </c>
      <c r="E50" s="25">
        <v>20</v>
      </c>
      <c r="F50" s="25">
        <v>28250</v>
      </c>
      <c r="G50" s="25"/>
      <c r="H50" s="25"/>
      <c r="I50" s="56">
        <v>28250</v>
      </c>
      <c r="J50" s="25"/>
      <c r="K50" s="25"/>
      <c r="L50" s="25"/>
    </row>
    <row r="51" spans="1:12" x14ac:dyDescent="0.35">
      <c r="A51" s="46">
        <v>43</v>
      </c>
      <c r="B51" s="18" t="s">
        <v>86</v>
      </c>
      <c r="C51" s="17" t="s">
        <v>87</v>
      </c>
      <c r="D51" s="18" t="s">
        <v>119</v>
      </c>
      <c r="E51" s="25">
        <v>6</v>
      </c>
      <c r="F51" s="25">
        <v>41250</v>
      </c>
      <c r="G51" s="25"/>
      <c r="H51" s="25"/>
      <c r="I51" s="56">
        <v>41250</v>
      </c>
      <c r="J51" s="25"/>
      <c r="K51" s="25"/>
      <c r="L51" s="25"/>
    </row>
    <row r="52" spans="1:12" x14ac:dyDescent="0.35">
      <c r="A52" s="46">
        <v>44</v>
      </c>
      <c r="B52" s="18" t="s">
        <v>88</v>
      </c>
      <c r="C52" s="17" t="s">
        <v>89</v>
      </c>
      <c r="D52" s="18" t="s">
        <v>119</v>
      </c>
      <c r="E52" s="25">
        <v>5</v>
      </c>
      <c r="F52" s="25">
        <v>145250</v>
      </c>
      <c r="G52" s="25"/>
      <c r="H52" s="25"/>
      <c r="I52" s="56">
        <v>145250</v>
      </c>
      <c r="J52" s="25"/>
      <c r="K52" s="25"/>
      <c r="L52" s="25"/>
    </row>
    <row r="53" spans="1:12" x14ac:dyDescent="0.35">
      <c r="A53" s="46">
        <v>45</v>
      </c>
      <c r="B53" s="18" t="s">
        <v>90</v>
      </c>
      <c r="C53" s="17" t="s">
        <v>91</v>
      </c>
      <c r="D53" s="18" t="s">
        <v>119</v>
      </c>
      <c r="E53" s="25">
        <v>16</v>
      </c>
      <c r="F53" s="25">
        <v>32500</v>
      </c>
      <c r="G53" s="25"/>
      <c r="H53" s="25"/>
      <c r="I53" s="56">
        <v>32500</v>
      </c>
      <c r="J53" s="25"/>
      <c r="K53" s="25"/>
      <c r="L53" s="25"/>
    </row>
    <row r="54" spans="1:12" x14ac:dyDescent="0.35">
      <c r="A54" s="46">
        <v>46</v>
      </c>
      <c r="B54" s="18" t="s">
        <v>92</v>
      </c>
      <c r="C54" s="17" t="s">
        <v>93</v>
      </c>
      <c r="D54" s="18" t="s">
        <v>119</v>
      </c>
      <c r="E54" s="25">
        <v>6</v>
      </c>
      <c r="F54" s="25">
        <v>47500</v>
      </c>
      <c r="G54" s="25"/>
      <c r="H54" s="25"/>
      <c r="I54" s="56">
        <v>47500</v>
      </c>
      <c r="J54" s="25"/>
      <c r="K54" s="25"/>
      <c r="L54" s="25"/>
    </row>
    <row r="55" spans="1:12" x14ac:dyDescent="0.35">
      <c r="A55" s="46">
        <v>47</v>
      </c>
      <c r="B55" s="18" t="s">
        <v>94</v>
      </c>
      <c r="C55" s="17" t="s">
        <v>95</v>
      </c>
      <c r="D55" s="18" t="s">
        <v>119</v>
      </c>
      <c r="E55" s="25">
        <v>5</v>
      </c>
      <c r="F55" s="25">
        <v>37000</v>
      </c>
      <c r="G55" s="25"/>
      <c r="H55" s="25"/>
      <c r="I55" s="56">
        <v>37000</v>
      </c>
      <c r="J55" s="25"/>
      <c r="K55" s="25"/>
      <c r="L55" s="25"/>
    </row>
    <row r="56" spans="1:12" x14ac:dyDescent="0.35">
      <c r="A56" s="46">
        <v>48</v>
      </c>
      <c r="B56" s="18" t="s">
        <v>96</v>
      </c>
      <c r="C56" s="17" t="s">
        <v>97</v>
      </c>
      <c r="D56" s="18" t="s">
        <v>119</v>
      </c>
      <c r="E56" s="25">
        <v>2</v>
      </c>
      <c r="F56" s="25">
        <v>64750</v>
      </c>
      <c r="G56" s="25"/>
      <c r="H56" s="25"/>
      <c r="I56" s="56">
        <v>64750</v>
      </c>
      <c r="J56" s="25"/>
      <c r="K56" s="25"/>
      <c r="L56" s="25"/>
    </row>
    <row r="57" spans="1:12" x14ac:dyDescent="0.35">
      <c r="A57" s="46">
        <v>49</v>
      </c>
      <c r="B57" s="18" t="s">
        <v>98</v>
      </c>
      <c r="C57" s="17" t="s">
        <v>99</v>
      </c>
      <c r="D57" s="18" t="s">
        <v>119</v>
      </c>
      <c r="E57" s="25">
        <v>18</v>
      </c>
      <c r="F57" s="25">
        <v>53750</v>
      </c>
      <c r="G57" s="25"/>
      <c r="H57" s="25"/>
      <c r="I57" s="56">
        <v>53750</v>
      </c>
      <c r="J57" s="25"/>
      <c r="K57" s="25"/>
      <c r="L57" s="25"/>
    </row>
    <row r="58" spans="1:12" x14ac:dyDescent="0.35">
      <c r="A58" s="46">
        <v>50</v>
      </c>
      <c r="B58" s="18" t="s">
        <v>100</v>
      </c>
      <c r="C58" s="17" t="s">
        <v>101</v>
      </c>
      <c r="D58" s="18" t="s">
        <v>119</v>
      </c>
      <c r="E58" s="25">
        <v>5</v>
      </c>
      <c r="F58" s="25">
        <v>48750</v>
      </c>
      <c r="G58" s="25"/>
      <c r="H58" s="25"/>
      <c r="I58" s="56">
        <v>48750</v>
      </c>
      <c r="J58" s="25"/>
      <c r="K58" s="25"/>
      <c r="L58" s="25"/>
    </row>
    <row r="59" spans="1:12" x14ac:dyDescent="0.35">
      <c r="A59" s="46">
        <v>51</v>
      </c>
      <c r="B59" s="18" t="s">
        <v>102</v>
      </c>
      <c r="C59" s="17" t="s">
        <v>103</v>
      </c>
      <c r="D59" s="18" t="s">
        <v>119</v>
      </c>
      <c r="E59" s="25">
        <v>5</v>
      </c>
      <c r="F59" s="25">
        <v>39500</v>
      </c>
      <c r="G59" s="25"/>
      <c r="H59" s="25"/>
      <c r="I59" s="56">
        <v>39500</v>
      </c>
      <c r="J59" s="25"/>
      <c r="K59" s="25"/>
      <c r="L59" s="25"/>
    </row>
    <row r="60" spans="1:12" x14ac:dyDescent="0.35">
      <c r="A60" s="46">
        <v>52</v>
      </c>
      <c r="B60" s="18" t="s">
        <v>104</v>
      </c>
      <c r="C60" s="17" t="s">
        <v>105</v>
      </c>
      <c r="D60" s="18" t="s">
        <v>119</v>
      </c>
      <c r="E60" s="25">
        <v>5</v>
      </c>
      <c r="F60" s="25">
        <v>88000</v>
      </c>
      <c r="G60" s="25"/>
      <c r="H60" s="25"/>
      <c r="I60" s="56">
        <v>88000</v>
      </c>
      <c r="J60" s="25"/>
      <c r="K60" s="25"/>
      <c r="L60" s="25"/>
    </row>
    <row r="61" spans="1:12" x14ac:dyDescent="0.35">
      <c r="A61" s="46">
        <v>53</v>
      </c>
      <c r="B61" s="18" t="s">
        <v>106</v>
      </c>
      <c r="C61" s="17" t="s">
        <v>107</v>
      </c>
      <c r="D61" s="18" t="s">
        <v>119</v>
      </c>
      <c r="E61" s="25">
        <v>2</v>
      </c>
      <c r="F61" s="25">
        <v>33250</v>
      </c>
      <c r="G61" s="25"/>
      <c r="H61" s="25"/>
      <c r="I61" s="56">
        <v>33250</v>
      </c>
      <c r="J61" s="25"/>
      <c r="K61" s="25"/>
      <c r="L61" s="25"/>
    </row>
    <row r="62" spans="1:12" x14ac:dyDescent="0.35">
      <c r="A62" s="46">
        <v>54</v>
      </c>
      <c r="B62" s="18" t="s">
        <v>108</v>
      </c>
      <c r="C62" s="17" t="s">
        <v>109</v>
      </c>
      <c r="D62" s="18" t="s">
        <v>119</v>
      </c>
      <c r="E62" s="25">
        <v>2</v>
      </c>
      <c r="F62" s="25">
        <v>38750</v>
      </c>
      <c r="G62" s="25"/>
      <c r="H62" s="25"/>
      <c r="I62" s="56">
        <v>38750</v>
      </c>
      <c r="J62" s="25"/>
      <c r="K62" s="25"/>
      <c r="L62" s="25"/>
    </row>
    <row r="63" spans="1:12" x14ac:dyDescent="0.35">
      <c r="A63" s="46">
        <v>55</v>
      </c>
      <c r="B63" s="18" t="s">
        <v>110</v>
      </c>
      <c r="C63" s="17" t="s">
        <v>111</v>
      </c>
      <c r="D63" s="18" t="s">
        <v>119</v>
      </c>
      <c r="E63" s="25">
        <v>2</v>
      </c>
      <c r="F63" s="25">
        <v>44750</v>
      </c>
      <c r="G63" s="25"/>
      <c r="H63" s="25"/>
      <c r="I63" s="56">
        <v>44750</v>
      </c>
      <c r="J63" s="25"/>
      <c r="K63" s="25"/>
      <c r="L63" s="25"/>
    </row>
    <row r="64" spans="1:12" x14ac:dyDescent="0.35">
      <c r="A64" s="46">
        <v>56</v>
      </c>
      <c r="B64" s="18">
        <v>10700</v>
      </c>
      <c r="C64" s="17" t="s">
        <v>112</v>
      </c>
      <c r="D64" s="18" t="s">
        <v>119</v>
      </c>
      <c r="E64" s="25">
        <v>200</v>
      </c>
      <c r="F64" s="25">
        <v>17000</v>
      </c>
      <c r="G64" s="25"/>
      <c r="H64" s="25"/>
      <c r="I64" s="56">
        <v>17000</v>
      </c>
      <c r="J64" s="25"/>
      <c r="K64" s="25"/>
      <c r="L64" s="25"/>
    </row>
    <row r="65" spans="1:12" x14ac:dyDescent="0.35">
      <c r="A65" s="46">
        <v>57</v>
      </c>
      <c r="B65" s="18">
        <v>10764</v>
      </c>
      <c r="C65" s="18" t="s">
        <v>113</v>
      </c>
      <c r="D65" s="19" t="s">
        <v>119</v>
      </c>
      <c r="E65" s="25">
        <v>1</v>
      </c>
      <c r="F65" s="26">
        <v>28000</v>
      </c>
      <c r="G65" s="26"/>
      <c r="H65" s="26"/>
      <c r="I65" s="57">
        <v>28000</v>
      </c>
      <c r="J65" s="26"/>
      <c r="K65" s="26"/>
      <c r="L65" s="26"/>
    </row>
    <row r="66" spans="1:12" x14ac:dyDescent="0.35">
      <c r="A66" s="46">
        <v>58</v>
      </c>
      <c r="B66" s="18">
        <v>10651</v>
      </c>
      <c r="C66" s="17" t="s">
        <v>114</v>
      </c>
      <c r="D66" s="19" t="s">
        <v>119</v>
      </c>
      <c r="E66" s="25">
        <v>3</v>
      </c>
      <c r="F66" s="25">
        <v>162500</v>
      </c>
      <c r="G66" s="25"/>
      <c r="H66" s="25"/>
      <c r="I66" s="56">
        <v>162500</v>
      </c>
      <c r="J66" s="25"/>
      <c r="K66" s="25"/>
      <c r="L66" s="25"/>
    </row>
    <row r="67" spans="1:12" x14ac:dyDescent="0.35">
      <c r="A67" s="46">
        <v>59</v>
      </c>
      <c r="B67" s="18">
        <v>10661</v>
      </c>
      <c r="C67" s="17" t="s">
        <v>115</v>
      </c>
      <c r="D67" s="18" t="s">
        <v>119</v>
      </c>
      <c r="E67" s="25">
        <v>4</v>
      </c>
      <c r="F67" s="25">
        <v>40000</v>
      </c>
      <c r="G67" s="25"/>
      <c r="H67" s="25"/>
      <c r="I67" s="56">
        <v>40000</v>
      </c>
      <c r="J67" s="25"/>
      <c r="K67" s="25"/>
      <c r="L67" s="25"/>
    </row>
    <row r="68" spans="1:12" x14ac:dyDescent="0.35">
      <c r="A68" s="46">
        <v>60</v>
      </c>
      <c r="B68" s="18">
        <v>10670</v>
      </c>
      <c r="C68" s="17" t="s">
        <v>116</v>
      </c>
      <c r="D68" s="18" t="s">
        <v>119</v>
      </c>
      <c r="E68" s="25">
        <v>1</v>
      </c>
      <c r="F68" s="25">
        <v>96000</v>
      </c>
      <c r="G68" s="25"/>
      <c r="H68" s="25"/>
      <c r="I68" s="56">
        <v>96000</v>
      </c>
      <c r="J68" s="25"/>
      <c r="K68" s="25"/>
      <c r="L68" s="25"/>
    </row>
    <row r="69" spans="1:12" x14ac:dyDescent="0.35">
      <c r="A69" s="46">
        <v>61</v>
      </c>
      <c r="B69" s="18">
        <v>10793</v>
      </c>
      <c r="C69" s="17" t="s">
        <v>117</v>
      </c>
      <c r="D69" s="18" t="s">
        <v>119</v>
      </c>
      <c r="E69" s="25">
        <v>4</v>
      </c>
      <c r="F69" s="25">
        <v>149000</v>
      </c>
      <c r="G69" s="25"/>
      <c r="H69" s="25"/>
      <c r="I69" s="56">
        <v>149000</v>
      </c>
      <c r="J69" s="25"/>
      <c r="K69" s="25"/>
      <c r="L69" s="25"/>
    </row>
    <row r="70" spans="1:12" x14ac:dyDescent="0.35">
      <c r="A70" s="46">
        <v>62</v>
      </c>
      <c r="B70" s="18">
        <v>10794</v>
      </c>
      <c r="C70" s="17" t="s">
        <v>118</v>
      </c>
      <c r="D70" s="18" t="s">
        <v>119</v>
      </c>
      <c r="E70" s="25">
        <v>2</v>
      </c>
      <c r="F70" s="25">
        <v>149000</v>
      </c>
      <c r="G70" s="25"/>
      <c r="H70" s="25"/>
      <c r="I70" s="56">
        <v>149000</v>
      </c>
      <c r="J70" s="25"/>
      <c r="K70" s="25"/>
      <c r="L70" s="25"/>
    </row>
    <row r="71" spans="1:12" ht="13.8" customHeight="1" x14ac:dyDescent="0.35">
      <c r="A71" s="44"/>
      <c r="B71" s="16" t="s">
        <v>63</v>
      </c>
      <c r="C71" s="97" t="s">
        <v>120</v>
      </c>
      <c r="D71" s="98"/>
      <c r="E71" s="98"/>
      <c r="F71" s="98"/>
      <c r="G71" s="98"/>
      <c r="H71" s="98"/>
      <c r="I71" s="98"/>
      <c r="J71" s="98"/>
      <c r="K71" s="98"/>
      <c r="L71" s="98"/>
    </row>
    <row r="72" spans="1:12" x14ac:dyDescent="0.35">
      <c r="A72" s="46">
        <v>63</v>
      </c>
      <c r="B72" s="20">
        <v>7118</v>
      </c>
      <c r="C72" s="17" t="s">
        <v>121</v>
      </c>
      <c r="D72" s="18" t="s">
        <v>119</v>
      </c>
      <c r="E72" s="25">
        <v>4</v>
      </c>
      <c r="F72" s="25">
        <v>31450</v>
      </c>
      <c r="G72" s="25"/>
      <c r="H72" s="25"/>
      <c r="I72" s="56">
        <v>31450</v>
      </c>
      <c r="J72" s="25"/>
      <c r="K72" s="25"/>
      <c r="L72" s="25"/>
    </row>
    <row r="73" spans="1:12" x14ac:dyDescent="0.35">
      <c r="A73" s="46">
        <v>64</v>
      </c>
      <c r="B73" s="18">
        <v>2815</v>
      </c>
      <c r="C73" s="17" t="s">
        <v>122</v>
      </c>
      <c r="D73" s="18" t="s">
        <v>119</v>
      </c>
      <c r="E73" s="25">
        <v>2</v>
      </c>
      <c r="F73" s="25">
        <v>56550</v>
      </c>
      <c r="G73" s="25"/>
      <c r="H73" s="25"/>
      <c r="I73" s="56">
        <v>56550</v>
      </c>
      <c r="J73" s="25"/>
      <c r="K73" s="25"/>
      <c r="L73" s="25"/>
    </row>
    <row r="74" spans="1:12" x14ac:dyDescent="0.35">
      <c r="A74" s="46">
        <v>65</v>
      </c>
      <c r="B74" s="18">
        <v>2123</v>
      </c>
      <c r="C74" s="17" t="s">
        <v>123</v>
      </c>
      <c r="D74" s="18" t="s">
        <v>119</v>
      </c>
      <c r="E74" s="25">
        <v>20</v>
      </c>
      <c r="F74" s="25">
        <v>121000</v>
      </c>
      <c r="G74" s="25"/>
      <c r="H74" s="25"/>
      <c r="I74" s="56">
        <v>121000</v>
      </c>
      <c r="J74" s="25"/>
      <c r="K74" s="25"/>
      <c r="L74" s="25"/>
    </row>
    <row r="75" spans="1:12" x14ac:dyDescent="0.35">
      <c r="A75" s="46">
        <v>66</v>
      </c>
      <c r="B75" s="18">
        <v>2541</v>
      </c>
      <c r="C75" s="17" t="s">
        <v>124</v>
      </c>
      <c r="D75" s="18" t="s">
        <v>119</v>
      </c>
      <c r="E75" s="25">
        <v>12</v>
      </c>
      <c r="F75" s="25">
        <v>13900</v>
      </c>
      <c r="G75" s="25"/>
      <c r="H75" s="25"/>
      <c r="I75" s="56">
        <v>13900</v>
      </c>
      <c r="J75" s="25"/>
      <c r="K75" s="25"/>
      <c r="L75" s="25"/>
    </row>
    <row r="76" spans="1:12" x14ac:dyDescent="0.35">
      <c r="A76" s="46">
        <v>67</v>
      </c>
      <c r="B76" s="18">
        <v>2323</v>
      </c>
      <c r="C76" s="17" t="s">
        <v>125</v>
      </c>
      <c r="D76" s="18" t="s">
        <v>72</v>
      </c>
      <c r="E76" s="25">
        <v>2</v>
      </c>
      <c r="F76" s="25">
        <v>17600</v>
      </c>
      <c r="G76" s="25"/>
      <c r="H76" s="25"/>
      <c r="I76" s="56">
        <v>17600</v>
      </c>
      <c r="J76" s="25"/>
      <c r="K76" s="25"/>
      <c r="L76" s="25"/>
    </row>
    <row r="77" spans="1:12" x14ac:dyDescent="0.35">
      <c r="A77" s="46">
        <v>68</v>
      </c>
      <c r="B77" s="18">
        <v>2100</v>
      </c>
      <c r="C77" s="17" t="s">
        <v>126</v>
      </c>
      <c r="D77" s="18" t="s">
        <v>119</v>
      </c>
      <c r="E77" s="25">
        <v>2</v>
      </c>
      <c r="F77" s="25">
        <v>20150</v>
      </c>
      <c r="G77" s="25"/>
      <c r="H77" s="25"/>
      <c r="I77" s="56">
        <v>20150</v>
      </c>
      <c r="J77" s="25"/>
      <c r="K77" s="25"/>
      <c r="L77" s="25"/>
    </row>
    <row r="78" spans="1:12" x14ac:dyDescent="0.35">
      <c r="A78" s="46">
        <v>69</v>
      </c>
      <c r="B78" s="18">
        <v>2104</v>
      </c>
      <c r="C78" s="17" t="s">
        <v>127</v>
      </c>
      <c r="D78" s="18" t="s">
        <v>119</v>
      </c>
      <c r="E78" s="25">
        <v>2</v>
      </c>
      <c r="F78" s="25">
        <v>20150</v>
      </c>
      <c r="G78" s="25"/>
      <c r="H78" s="25"/>
      <c r="I78" s="56">
        <v>20150</v>
      </c>
      <c r="J78" s="25"/>
      <c r="K78" s="25"/>
      <c r="L78" s="25"/>
    </row>
    <row r="79" spans="1:12" x14ac:dyDescent="0.35">
      <c r="A79" s="46">
        <v>70</v>
      </c>
      <c r="B79" s="18">
        <v>2108</v>
      </c>
      <c r="C79" s="17" t="s">
        <v>128</v>
      </c>
      <c r="D79" s="18" t="s">
        <v>119</v>
      </c>
      <c r="E79" s="25">
        <v>2</v>
      </c>
      <c r="F79" s="25">
        <v>126850</v>
      </c>
      <c r="G79" s="25"/>
      <c r="H79" s="25"/>
      <c r="I79" s="56">
        <v>126850</v>
      </c>
      <c r="J79" s="25"/>
      <c r="K79" s="25"/>
      <c r="L79" s="25"/>
    </row>
    <row r="80" spans="1:12" x14ac:dyDescent="0.35">
      <c r="A80" s="46">
        <v>71</v>
      </c>
      <c r="B80" s="18">
        <v>2107</v>
      </c>
      <c r="C80" s="17" t="s">
        <v>129</v>
      </c>
      <c r="D80" s="18" t="s">
        <v>119</v>
      </c>
      <c r="E80" s="25">
        <v>2</v>
      </c>
      <c r="F80" s="25">
        <v>41450</v>
      </c>
      <c r="G80" s="25"/>
      <c r="H80" s="25"/>
      <c r="I80" s="56">
        <v>41450</v>
      </c>
      <c r="J80" s="25"/>
      <c r="K80" s="25"/>
      <c r="L80" s="25"/>
    </row>
    <row r="81" spans="1:12" x14ac:dyDescent="0.35">
      <c r="A81" s="46">
        <v>72</v>
      </c>
      <c r="B81" s="18">
        <v>2257</v>
      </c>
      <c r="C81" s="17" t="s">
        <v>130</v>
      </c>
      <c r="D81" s="18" t="s">
        <v>119</v>
      </c>
      <c r="E81" s="25">
        <v>1</v>
      </c>
      <c r="F81" s="25">
        <v>109250</v>
      </c>
      <c r="G81" s="25"/>
      <c r="H81" s="25"/>
      <c r="I81" s="56">
        <v>109250</v>
      </c>
      <c r="J81" s="25"/>
      <c r="K81" s="25"/>
      <c r="L81" s="25"/>
    </row>
    <row r="82" spans="1:12" x14ac:dyDescent="0.35">
      <c r="A82" s="46">
        <v>73</v>
      </c>
      <c r="B82" s="18">
        <v>2151</v>
      </c>
      <c r="C82" s="17" t="s">
        <v>131</v>
      </c>
      <c r="D82" s="18" t="s">
        <v>72</v>
      </c>
      <c r="E82" s="25">
        <v>2</v>
      </c>
      <c r="F82" s="25">
        <v>139700</v>
      </c>
      <c r="G82" s="25"/>
      <c r="H82" s="25"/>
      <c r="I82" s="56">
        <v>139700</v>
      </c>
      <c r="J82" s="25"/>
      <c r="K82" s="25"/>
      <c r="L82" s="25"/>
    </row>
    <row r="83" spans="1:12" x14ac:dyDescent="0.35">
      <c r="A83" s="46">
        <v>74</v>
      </c>
      <c r="B83" s="18">
        <v>2102</v>
      </c>
      <c r="C83" s="17" t="s">
        <v>132</v>
      </c>
      <c r="D83" s="18" t="s">
        <v>72</v>
      </c>
      <c r="E83" s="25">
        <v>2</v>
      </c>
      <c r="F83" s="25">
        <v>133000</v>
      </c>
      <c r="G83" s="25"/>
      <c r="H83" s="25"/>
      <c r="I83" s="56">
        <v>133000</v>
      </c>
      <c r="J83" s="25"/>
      <c r="K83" s="25"/>
      <c r="L83" s="25"/>
    </row>
    <row r="84" spans="1:12" x14ac:dyDescent="0.35">
      <c r="A84" s="46">
        <v>75</v>
      </c>
      <c r="B84" s="18">
        <v>2101</v>
      </c>
      <c r="C84" s="17" t="s">
        <v>133</v>
      </c>
      <c r="D84" s="18" t="s">
        <v>72</v>
      </c>
      <c r="E84" s="25">
        <v>2</v>
      </c>
      <c r="F84" s="25">
        <v>121000</v>
      </c>
      <c r="G84" s="25"/>
      <c r="H84" s="25"/>
      <c r="I84" s="56">
        <v>121000</v>
      </c>
      <c r="J84" s="25"/>
      <c r="K84" s="25"/>
      <c r="L84" s="25"/>
    </row>
    <row r="85" spans="1:12" x14ac:dyDescent="0.35">
      <c r="A85" s="46">
        <v>76</v>
      </c>
      <c r="B85" s="18">
        <v>2150</v>
      </c>
      <c r="C85" s="17" t="s">
        <v>134</v>
      </c>
      <c r="D85" s="18" t="s">
        <v>72</v>
      </c>
      <c r="E85" s="25">
        <v>2</v>
      </c>
      <c r="F85" s="25">
        <v>126750</v>
      </c>
      <c r="G85" s="25"/>
      <c r="H85" s="25"/>
      <c r="I85" s="56">
        <v>126750</v>
      </c>
      <c r="J85" s="25"/>
      <c r="K85" s="25"/>
      <c r="L85" s="25"/>
    </row>
    <row r="86" spans="1:12" x14ac:dyDescent="0.35">
      <c r="A86" s="44"/>
      <c r="B86" s="16" t="s">
        <v>63</v>
      </c>
      <c r="C86" s="97" t="s">
        <v>135</v>
      </c>
      <c r="D86" s="111"/>
      <c r="E86" s="111"/>
      <c r="F86" s="111"/>
      <c r="G86" s="111"/>
      <c r="H86" s="111"/>
      <c r="I86" s="111"/>
      <c r="J86" s="111"/>
      <c r="K86" s="111"/>
      <c r="L86" s="111"/>
    </row>
    <row r="87" spans="1:12" x14ac:dyDescent="0.35">
      <c r="A87" s="45">
        <v>77</v>
      </c>
      <c r="B87" s="18"/>
      <c r="C87" s="10" t="s">
        <v>136</v>
      </c>
      <c r="D87" s="21" t="s">
        <v>119</v>
      </c>
      <c r="E87" s="22">
        <v>12</v>
      </c>
      <c r="F87" s="11">
        <v>160335</v>
      </c>
      <c r="G87" s="11"/>
      <c r="H87" s="11">
        <v>160335</v>
      </c>
      <c r="I87" s="58"/>
      <c r="J87" s="11"/>
      <c r="K87" s="53">
        <v>120000</v>
      </c>
      <c r="L87" s="11"/>
    </row>
    <row r="88" spans="1:12" x14ac:dyDescent="0.35">
      <c r="A88" s="45">
        <v>78</v>
      </c>
      <c r="B88" s="18"/>
      <c r="C88" s="10" t="s">
        <v>137</v>
      </c>
      <c r="D88" s="21" t="s">
        <v>72</v>
      </c>
      <c r="E88" s="22">
        <v>40</v>
      </c>
      <c r="F88" s="11">
        <v>55676</v>
      </c>
      <c r="G88" s="11"/>
      <c r="H88" s="11">
        <v>55676</v>
      </c>
      <c r="I88" s="11"/>
      <c r="J88" s="11"/>
      <c r="K88" s="50">
        <v>36400</v>
      </c>
      <c r="L88" s="11"/>
    </row>
    <row r="89" spans="1:12" x14ac:dyDescent="0.35">
      <c r="A89" s="45">
        <v>79</v>
      </c>
      <c r="B89" s="18"/>
      <c r="C89" s="10" t="s">
        <v>138</v>
      </c>
      <c r="D89" s="21" t="s">
        <v>142</v>
      </c>
      <c r="E89" s="22">
        <v>6</v>
      </c>
      <c r="F89" s="11">
        <v>52920</v>
      </c>
      <c r="G89" s="11"/>
      <c r="H89" s="11">
        <v>52920</v>
      </c>
      <c r="I89" s="11"/>
      <c r="J89" s="11"/>
      <c r="K89" s="50">
        <v>36400</v>
      </c>
      <c r="L89" s="11"/>
    </row>
    <row r="90" spans="1:12" x14ac:dyDescent="0.35">
      <c r="A90" s="45">
        <v>80</v>
      </c>
      <c r="B90" s="18">
        <v>90406116</v>
      </c>
      <c r="C90" s="10" t="s">
        <v>139</v>
      </c>
      <c r="D90" s="21" t="s">
        <v>119</v>
      </c>
      <c r="E90" s="22">
        <v>4</v>
      </c>
      <c r="F90" s="11">
        <v>19800</v>
      </c>
      <c r="G90" s="11"/>
      <c r="H90" s="11">
        <v>19700</v>
      </c>
      <c r="I90" s="11"/>
      <c r="J90" s="11"/>
      <c r="K90" s="50">
        <v>12000</v>
      </c>
      <c r="L90" s="11"/>
    </row>
    <row r="91" spans="1:12" x14ac:dyDescent="0.35">
      <c r="A91" s="45">
        <v>81</v>
      </c>
      <c r="B91" s="18">
        <v>90406019</v>
      </c>
      <c r="C91" s="10" t="s">
        <v>140</v>
      </c>
      <c r="D91" s="21" t="s">
        <v>119</v>
      </c>
      <c r="E91" s="22">
        <v>4</v>
      </c>
      <c r="F91" s="11">
        <v>19800</v>
      </c>
      <c r="G91" s="11"/>
      <c r="H91" s="11">
        <v>19700</v>
      </c>
      <c r="I91" s="11"/>
      <c r="J91" s="11"/>
      <c r="K91" s="50">
        <v>12000</v>
      </c>
      <c r="L91" s="11"/>
    </row>
    <row r="92" spans="1:12" x14ac:dyDescent="0.35">
      <c r="A92" s="45">
        <v>82</v>
      </c>
      <c r="B92" s="18">
        <v>90405919</v>
      </c>
      <c r="C92" s="10" t="s">
        <v>141</v>
      </c>
      <c r="D92" s="21" t="s">
        <v>119</v>
      </c>
      <c r="E92" s="22">
        <v>4</v>
      </c>
      <c r="F92" s="11">
        <v>19800</v>
      </c>
      <c r="G92" s="11"/>
      <c r="H92" s="11">
        <v>19700</v>
      </c>
      <c r="I92" s="11"/>
      <c r="J92" s="11"/>
      <c r="K92" s="50">
        <v>12000</v>
      </c>
      <c r="L92" s="11"/>
    </row>
    <row r="93" spans="1:12" x14ac:dyDescent="0.35">
      <c r="A93" s="44"/>
      <c r="B93" s="16" t="s">
        <v>63</v>
      </c>
      <c r="C93" s="112" t="s">
        <v>143</v>
      </c>
      <c r="D93" s="113"/>
      <c r="E93" s="113"/>
      <c r="F93" s="113"/>
      <c r="G93" s="113"/>
      <c r="H93" s="113"/>
      <c r="I93" s="113"/>
      <c r="J93" s="113"/>
      <c r="K93" s="113"/>
      <c r="L93" s="113"/>
    </row>
    <row r="94" spans="1:12" x14ac:dyDescent="0.35">
      <c r="A94" s="46">
        <v>83</v>
      </c>
      <c r="B94" s="18" t="s">
        <v>144</v>
      </c>
      <c r="C94" s="29" t="s">
        <v>152</v>
      </c>
      <c r="D94" s="8" t="s">
        <v>142</v>
      </c>
      <c r="E94" s="11">
        <v>6</v>
      </c>
      <c r="F94" s="11">
        <v>5535</v>
      </c>
      <c r="G94" s="11"/>
      <c r="H94" s="54">
        <v>5535</v>
      </c>
      <c r="I94" s="11"/>
      <c r="J94" s="11"/>
      <c r="K94" s="11"/>
      <c r="L94" s="11"/>
    </row>
    <row r="95" spans="1:12" x14ac:dyDescent="0.35">
      <c r="A95" s="46">
        <v>84</v>
      </c>
      <c r="B95" s="18" t="s">
        <v>145</v>
      </c>
      <c r="C95" s="29" t="s">
        <v>153</v>
      </c>
      <c r="D95" s="8" t="s">
        <v>119</v>
      </c>
      <c r="E95" s="23">
        <v>40</v>
      </c>
      <c r="F95" s="11">
        <v>30645</v>
      </c>
      <c r="G95" s="11"/>
      <c r="H95" s="54">
        <v>30645</v>
      </c>
      <c r="I95" s="11"/>
      <c r="J95" s="11"/>
      <c r="K95" s="11"/>
      <c r="L95" s="11"/>
    </row>
    <row r="96" spans="1:12" x14ac:dyDescent="0.35">
      <c r="A96" s="46">
        <v>85</v>
      </c>
      <c r="B96" s="18" t="s">
        <v>146</v>
      </c>
      <c r="C96" s="29" t="s">
        <v>154</v>
      </c>
      <c r="D96" s="8" t="s">
        <v>142</v>
      </c>
      <c r="E96" s="23">
        <v>50</v>
      </c>
      <c r="F96" s="11">
        <v>53760</v>
      </c>
      <c r="G96" s="11"/>
      <c r="H96" s="54">
        <v>53760</v>
      </c>
      <c r="I96" s="11"/>
      <c r="J96" s="11"/>
      <c r="K96" s="11"/>
      <c r="L96" s="11"/>
    </row>
    <row r="97" spans="1:12" x14ac:dyDescent="0.35">
      <c r="A97" s="46">
        <v>86</v>
      </c>
      <c r="B97" s="18" t="s">
        <v>147</v>
      </c>
      <c r="C97" s="29" t="s">
        <v>155</v>
      </c>
      <c r="D97" s="8" t="s">
        <v>142</v>
      </c>
      <c r="E97" s="23">
        <v>45</v>
      </c>
      <c r="F97" s="11">
        <v>91960</v>
      </c>
      <c r="G97" s="11"/>
      <c r="H97" s="54">
        <v>91960</v>
      </c>
      <c r="I97" s="11"/>
      <c r="J97" s="11"/>
      <c r="K97" s="11"/>
      <c r="L97" s="11"/>
    </row>
    <row r="98" spans="1:12" x14ac:dyDescent="0.35">
      <c r="A98" s="46">
        <v>87</v>
      </c>
      <c r="B98" s="18" t="s">
        <v>148</v>
      </c>
      <c r="C98" s="29" t="s">
        <v>156</v>
      </c>
      <c r="D98" s="8" t="s">
        <v>119</v>
      </c>
      <c r="E98" s="23">
        <v>4</v>
      </c>
      <c r="F98" s="11">
        <v>92655</v>
      </c>
      <c r="G98" s="11"/>
      <c r="H98" s="54">
        <v>92655</v>
      </c>
      <c r="I98" s="11"/>
      <c r="J98" s="11"/>
      <c r="K98" s="11"/>
      <c r="L98" s="11"/>
    </row>
    <row r="99" spans="1:12" x14ac:dyDescent="0.35">
      <c r="A99" s="46">
        <v>88</v>
      </c>
      <c r="B99" s="18" t="s">
        <v>149</v>
      </c>
      <c r="C99" s="29" t="s">
        <v>157</v>
      </c>
      <c r="D99" s="8" t="s">
        <v>119</v>
      </c>
      <c r="E99" s="23">
        <v>12</v>
      </c>
      <c r="F99" s="11">
        <v>28000</v>
      </c>
      <c r="G99" s="11"/>
      <c r="H99" s="54">
        <v>28000</v>
      </c>
      <c r="I99" s="11"/>
      <c r="J99" s="11"/>
      <c r="K99" s="11"/>
      <c r="L99" s="11"/>
    </row>
    <row r="100" spans="1:12" x14ac:dyDescent="0.35">
      <c r="A100" s="46">
        <v>89</v>
      </c>
      <c r="B100" s="18" t="s">
        <v>150</v>
      </c>
      <c r="C100" s="29" t="s">
        <v>158</v>
      </c>
      <c r="D100" s="8" t="s">
        <v>119</v>
      </c>
      <c r="E100" s="23">
        <v>1</v>
      </c>
      <c r="F100" s="11">
        <v>655000</v>
      </c>
      <c r="G100" s="11"/>
      <c r="H100" s="54">
        <v>655000</v>
      </c>
      <c r="I100" s="11"/>
      <c r="J100" s="11"/>
      <c r="K100" s="11"/>
      <c r="L100" s="11"/>
    </row>
    <row r="101" spans="1:12" x14ac:dyDescent="0.35">
      <c r="A101" s="46">
        <v>90</v>
      </c>
      <c r="B101" s="27" t="s">
        <v>151</v>
      </c>
      <c r="C101" s="28" t="s">
        <v>159</v>
      </c>
      <c r="D101" s="8" t="s">
        <v>119</v>
      </c>
      <c r="E101" s="23">
        <v>4</v>
      </c>
      <c r="F101" s="11">
        <v>15270</v>
      </c>
      <c r="G101" s="11"/>
      <c r="H101" s="54">
        <v>15270</v>
      </c>
      <c r="I101" s="11"/>
      <c r="J101" s="11"/>
      <c r="K101" s="11"/>
      <c r="L101" s="11"/>
    </row>
    <row r="102" spans="1:12" ht="18.75" customHeight="1" x14ac:dyDescent="0.35">
      <c r="A102" s="44"/>
      <c r="B102" s="7"/>
      <c r="C102" s="64" t="s">
        <v>160</v>
      </c>
      <c r="D102" s="40"/>
      <c r="E102" s="40"/>
      <c r="F102" s="40"/>
      <c r="G102" s="40"/>
      <c r="H102" s="40"/>
      <c r="I102" s="40"/>
      <c r="J102" s="40"/>
      <c r="K102" s="40"/>
      <c r="L102" s="40"/>
    </row>
    <row r="103" spans="1:12" x14ac:dyDescent="0.35">
      <c r="A103" s="46">
        <v>91</v>
      </c>
      <c r="B103" s="9" t="s">
        <v>161</v>
      </c>
      <c r="C103" s="9" t="s">
        <v>161</v>
      </c>
      <c r="D103" s="23" t="s">
        <v>178</v>
      </c>
      <c r="E103" s="22">
        <v>8</v>
      </c>
      <c r="F103" s="11">
        <v>16800</v>
      </c>
      <c r="G103" s="50">
        <v>5500</v>
      </c>
      <c r="H103" s="11">
        <v>16700</v>
      </c>
      <c r="I103" s="11"/>
      <c r="J103" s="11"/>
      <c r="K103" s="11"/>
      <c r="L103" s="11"/>
    </row>
    <row r="104" spans="1:12" x14ac:dyDescent="0.35">
      <c r="A104" s="46">
        <v>92</v>
      </c>
      <c r="B104" s="9" t="s">
        <v>162</v>
      </c>
      <c r="C104" s="9" t="s">
        <v>162</v>
      </c>
      <c r="D104" s="23" t="s">
        <v>178</v>
      </c>
      <c r="E104" s="22">
        <v>6</v>
      </c>
      <c r="F104" s="11">
        <v>16500</v>
      </c>
      <c r="G104" s="50">
        <v>8700</v>
      </c>
      <c r="H104" s="11">
        <v>16400</v>
      </c>
      <c r="I104" s="11"/>
      <c r="J104" s="11"/>
      <c r="K104" s="11"/>
      <c r="L104" s="11"/>
    </row>
    <row r="105" spans="1:12" x14ac:dyDescent="0.35">
      <c r="A105" s="46">
        <v>93</v>
      </c>
      <c r="B105" s="9" t="s">
        <v>163</v>
      </c>
      <c r="C105" s="9" t="s">
        <v>163</v>
      </c>
      <c r="D105" s="23" t="s">
        <v>178</v>
      </c>
      <c r="E105" s="22">
        <v>12</v>
      </c>
      <c r="F105" s="11">
        <v>42000</v>
      </c>
      <c r="G105" s="50">
        <v>15000</v>
      </c>
      <c r="H105" s="11">
        <v>41900</v>
      </c>
      <c r="I105" s="11"/>
      <c r="J105" s="11"/>
      <c r="K105" s="11"/>
      <c r="L105" s="11"/>
    </row>
    <row r="106" spans="1:12" x14ac:dyDescent="0.35">
      <c r="A106" s="46">
        <v>94</v>
      </c>
      <c r="B106" s="9" t="s">
        <v>164</v>
      </c>
      <c r="C106" s="9" t="s">
        <v>164</v>
      </c>
      <c r="D106" s="23" t="s">
        <v>178</v>
      </c>
      <c r="E106" s="22">
        <v>12</v>
      </c>
      <c r="F106" s="11">
        <v>26800</v>
      </c>
      <c r="G106" s="50">
        <v>8500</v>
      </c>
      <c r="H106" s="11">
        <v>26700</v>
      </c>
      <c r="I106" s="11"/>
      <c r="J106" s="11"/>
      <c r="K106" s="11"/>
      <c r="L106" s="11"/>
    </row>
    <row r="107" spans="1:12" x14ac:dyDescent="0.35">
      <c r="A107" s="46">
        <v>95</v>
      </c>
      <c r="B107" s="9" t="s">
        <v>165</v>
      </c>
      <c r="C107" s="9" t="s">
        <v>165</v>
      </c>
      <c r="D107" s="23" t="s">
        <v>178</v>
      </c>
      <c r="E107" s="22">
        <v>5</v>
      </c>
      <c r="F107" s="11">
        <v>42000</v>
      </c>
      <c r="G107" s="50">
        <v>24000</v>
      </c>
      <c r="H107" s="11">
        <v>41900</v>
      </c>
      <c r="I107" s="11"/>
      <c r="J107" s="11"/>
      <c r="K107" s="11"/>
      <c r="L107" s="11"/>
    </row>
    <row r="108" spans="1:12" x14ac:dyDescent="0.35">
      <c r="A108" s="46">
        <v>96</v>
      </c>
      <c r="B108" s="9" t="s">
        <v>166</v>
      </c>
      <c r="C108" s="9" t="s">
        <v>166</v>
      </c>
      <c r="D108" s="23" t="s">
        <v>178</v>
      </c>
      <c r="E108" s="22">
        <v>4</v>
      </c>
      <c r="F108" s="11">
        <v>35000</v>
      </c>
      <c r="G108" s="11"/>
      <c r="H108" s="54">
        <v>34900</v>
      </c>
      <c r="I108" s="11"/>
      <c r="J108" s="11"/>
      <c r="K108" s="11"/>
      <c r="L108" s="11"/>
    </row>
    <row r="109" spans="1:12" x14ac:dyDescent="0.35">
      <c r="A109" s="46">
        <v>97</v>
      </c>
      <c r="B109" s="9" t="s">
        <v>167</v>
      </c>
      <c r="C109" s="9" t="s">
        <v>167</v>
      </c>
      <c r="D109" s="23" t="s">
        <v>178</v>
      </c>
      <c r="E109" s="22">
        <v>2</v>
      </c>
      <c r="F109" s="11">
        <v>35000</v>
      </c>
      <c r="G109" s="11"/>
      <c r="H109" s="54">
        <v>34900</v>
      </c>
      <c r="I109" s="11"/>
      <c r="J109" s="11"/>
      <c r="K109" s="11"/>
      <c r="L109" s="11"/>
    </row>
    <row r="110" spans="1:12" x14ac:dyDescent="0.35">
      <c r="A110" s="46">
        <v>98</v>
      </c>
      <c r="B110" s="9" t="s">
        <v>168</v>
      </c>
      <c r="C110" s="9" t="s">
        <v>168</v>
      </c>
      <c r="D110" s="23" t="s">
        <v>178</v>
      </c>
      <c r="E110" s="22">
        <v>8</v>
      </c>
      <c r="F110" s="11">
        <v>38900</v>
      </c>
      <c r="G110" s="50">
        <v>15000</v>
      </c>
      <c r="H110" s="11">
        <v>38700</v>
      </c>
      <c r="I110" s="11"/>
      <c r="J110" s="11"/>
      <c r="K110" s="11"/>
      <c r="L110" s="11"/>
    </row>
    <row r="111" spans="1:12" x14ac:dyDescent="0.35">
      <c r="A111" s="46">
        <v>99</v>
      </c>
      <c r="B111" s="9" t="s">
        <v>169</v>
      </c>
      <c r="C111" s="9" t="s">
        <v>169</v>
      </c>
      <c r="D111" s="23" t="s">
        <v>178</v>
      </c>
      <c r="E111" s="22">
        <v>8</v>
      </c>
      <c r="F111" s="11">
        <v>38900</v>
      </c>
      <c r="G111" s="50">
        <v>15000</v>
      </c>
      <c r="H111" s="11">
        <v>38700</v>
      </c>
      <c r="I111" s="11"/>
      <c r="J111" s="11"/>
      <c r="K111" s="11"/>
      <c r="L111" s="11"/>
    </row>
    <row r="112" spans="1:12" x14ac:dyDescent="0.35">
      <c r="A112" s="46">
        <v>100</v>
      </c>
      <c r="B112" s="9" t="s">
        <v>170</v>
      </c>
      <c r="C112" s="9" t="s">
        <v>170</v>
      </c>
      <c r="D112" s="23" t="s">
        <v>119</v>
      </c>
      <c r="E112" s="22">
        <v>1</v>
      </c>
      <c r="F112" s="11">
        <v>42000</v>
      </c>
      <c r="G112" s="50">
        <v>15000</v>
      </c>
      <c r="H112" s="11">
        <v>41900</v>
      </c>
      <c r="I112" s="11"/>
      <c r="J112" s="11"/>
      <c r="K112" s="11"/>
      <c r="L112" s="11"/>
    </row>
    <row r="113" spans="1:12" x14ac:dyDescent="0.35">
      <c r="A113" s="46">
        <v>101</v>
      </c>
      <c r="B113" s="9" t="s">
        <v>171</v>
      </c>
      <c r="C113" s="9" t="s">
        <v>171</v>
      </c>
      <c r="D113" s="23" t="s">
        <v>119</v>
      </c>
      <c r="E113" s="22">
        <v>2</v>
      </c>
      <c r="F113" s="11">
        <v>27000</v>
      </c>
      <c r="G113" s="11"/>
      <c r="H113" s="54">
        <v>26900</v>
      </c>
      <c r="I113" s="11"/>
      <c r="J113" s="11"/>
      <c r="K113" s="11"/>
      <c r="L113" s="11"/>
    </row>
    <row r="114" spans="1:12" x14ac:dyDescent="0.35">
      <c r="A114" s="46">
        <v>102</v>
      </c>
      <c r="B114" s="9" t="s">
        <v>172</v>
      </c>
      <c r="C114" s="9" t="s">
        <v>172</v>
      </c>
      <c r="D114" s="23" t="s">
        <v>119</v>
      </c>
      <c r="E114" s="22">
        <v>2</v>
      </c>
      <c r="F114" s="11">
        <v>27000</v>
      </c>
      <c r="G114" s="11"/>
      <c r="H114" s="54">
        <v>26900</v>
      </c>
      <c r="I114" s="11"/>
      <c r="J114" s="11"/>
      <c r="K114" s="11"/>
      <c r="L114" s="11"/>
    </row>
    <row r="115" spans="1:12" x14ac:dyDescent="0.35">
      <c r="A115" s="46">
        <v>103</v>
      </c>
      <c r="B115" s="9" t="s">
        <v>173</v>
      </c>
      <c r="C115" s="9" t="s">
        <v>173</v>
      </c>
      <c r="D115" s="23" t="s">
        <v>72</v>
      </c>
      <c r="E115" s="22">
        <v>6</v>
      </c>
      <c r="F115" s="11">
        <v>120000</v>
      </c>
      <c r="G115" s="11"/>
      <c r="H115" s="54">
        <v>119800</v>
      </c>
      <c r="I115" s="11"/>
      <c r="J115" s="11"/>
      <c r="K115" s="11"/>
      <c r="L115" s="11"/>
    </row>
    <row r="116" spans="1:12" x14ac:dyDescent="0.35">
      <c r="A116" s="46">
        <v>104</v>
      </c>
      <c r="B116" s="9" t="s">
        <v>174</v>
      </c>
      <c r="C116" s="9" t="s">
        <v>174</v>
      </c>
      <c r="D116" s="23" t="s">
        <v>119</v>
      </c>
      <c r="E116" s="22">
        <v>4</v>
      </c>
      <c r="F116" s="11">
        <v>80500</v>
      </c>
      <c r="G116" s="11"/>
      <c r="H116" s="54">
        <v>80000</v>
      </c>
      <c r="I116" s="11"/>
      <c r="J116" s="11"/>
      <c r="K116" s="11"/>
      <c r="L116" s="11"/>
    </row>
    <row r="117" spans="1:12" x14ac:dyDescent="0.35">
      <c r="A117" s="46">
        <v>105</v>
      </c>
      <c r="B117" s="9" t="s">
        <v>175</v>
      </c>
      <c r="C117" s="9" t="s">
        <v>175</v>
      </c>
      <c r="D117" s="23" t="s">
        <v>119</v>
      </c>
      <c r="E117" s="22">
        <v>4</v>
      </c>
      <c r="F117" s="11">
        <v>80500</v>
      </c>
      <c r="G117" s="11"/>
      <c r="H117" s="54">
        <v>80000</v>
      </c>
      <c r="I117" s="11"/>
      <c r="J117" s="11"/>
      <c r="K117" s="11"/>
      <c r="L117" s="11"/>
    </row>
    <row r="118" spans="1:12" x14ac:dyDescent="0.35">
      <c r="A118" s="46">
        <v>106</v>
      </c>
      <c r="B118" s="9" t="s">
        <v>176</v>
      </c>
      <c r="C118" s="9" t="s">
        <v>176</v>
      </c>
      <c r="D118" s="23" t="s">
        <v>119</v>
      </c>
      <c r="E118" s="22">
        <v>1</v>
      </c>
      <c r="F118" s="11">
        <v>67000</v>
      </c>
      <c r="G118" s="11"/>
      <c r="H118" s="54">
        <v>66000</v>
      </c>
      <c r="I118" s="11"/>
      <c r="J118" s="11"/>
      <c r="K118" s="11"/>
      <c r="L118" s="11"/>
    </row>
    <row r="119" spans="1:12" x14ac:dyDescent="0.35">
      <c r="A119" s="46">
        <v>107</v>
      </c>
      <c r="B119" s="9" t="s">
        <v>177</v>
      </c>
      <c r="C119" s="9" t="s">
        <v>177</v>
      </c>
      <c r="D119" s="23" t="s">
        <v>72</v>
      </c>
      <c r="E119" s="22">
        <v>1</v>
      </c>
      <c r="F119" s="11">
        <v>180000</v>
      </c>
      <c r="G119" s="11"/>
      <c r="H119" s="54">
        <v>179800</v>
      </c>
      <c r="I119" s="11"/>
      <c r="J119" s="11"/>
      <c r="K119" s="11"/>
      <c r="L119" s="11"/>
    </row>
    <row r="120" spans="1:12" x14ac:dyDescent="0.35">
      <c r="A120" s="44"/>
      <c r="B120" s="13"/>
      <c r="C120" s="114" t="s">
        <v>179</v>
      </c>
      <c r="D120" s="115"/>
      <c r="E120" s="115"/>
      <c r="F120" s="115"/>
      <c r="G120" s="115"/>
      <c r="H120" s="115"/>
      <c r="I120" s="115"/>
      <c r="J120" s="115"/>
      <c r="K120" s="115"/>
      <c r="L120" s="115"/>
    </row>
    <row r="121" spans="1:12" x14ac:dyDescent="0.35">
      <c r="A121" s="46">
        <v>108</v>
      </c>
      <c r="B121" s="30" t="s">
        <v>180</v>
      </c>
      <c r="C121" s="30" t="s">
        <v>180</v>
      </c>
      <c r="D121" s="31" t="s">
        <v>142</v>
      </c>
      <c r="E121" s="30">
        <v>100</v>
      </c>
      <c r="F121" s="32">
        <v>990</v>
      </c>
      <c r="G121" s="32"/>
      <c r="H121" s="59">
        <v>850</v>
      </c>
      <c r="I121" s="32"/>
      <c r="J121" s="32"/>
      <c r="K121" s="32"/>
      <c r="L121" s="32"/>
    </row>
    <row r="122" spans="1:12" x14ac:dyDescent="0.35">
      <c r="A122" s="46">
        <v>109</v>
      </c>
      <c r="B122" s="33" t="s">
        <v>181</v>
      </c>
      <c r="C122" s="33" t="s">
        <v>181</v>
      </c>
      <c r="D122" s="31" t="s">
        <v>142</v>
      </c>
      <c r="E122" s="30">
        <v>100</v>
      </c>
      <c r="F122" s="32">
        <v>990</v>
      </c>
      <c r="G122" s="32"/>
      <c r="H122" s="59">
        <v>850</v>
      </c>
      <c r="I122" s="32"/>
      <c r="J122" s="32"/>
      <c r="K122" s="32"/>
      <c r="L122" s="32"/>
    </row>
    <row r="123" spans="1:12" x14ac:dyDescent="0.35">
      <c r="A123" s="46">
        <v>110</v>
      </c>
      <c r="B123" s="26" t="s">
        <v>182</v>
      </c>
      <c r="C123" s="26" t="s">
        <v>182</v>
      </c>
      <c r="D123" s="34" t="s">
        <v>142</v>
      </c>
      <c r="E123" s="23">
        <v>100</v>
      </c>
      <c r="F123" s="11">
        <v>1800</v>
      </c>
      <c r="G123" s="11"/>
      <c r="H123" s="54">
        <v>1800</v>
      </c>
      <c r="I123" s="11"/>
      <c r="J123" s="11"/>
      <c r="K123" s="11"/>
      <c r="L123" s="11"/>
    </row>
    <row r="124" spans="1:12" x14ac:dyDescent="0.35">
      <c r="A124" s="46">
        <v>111</v>
      </c>
      <c r="B124" s="35" t="s">
        <v>183</v>
      </c>
      <c r="C124" s="35" t="s">
        <v>183</v>
      </c>
      <c r="D124" s="23" t="s">
        <v>142</v>
      </c>
      <c r="E124" s="23">
        <v>60</v>
      </c>
      <c r="F124" s="11">
        <v>1080</v>
      </c>
      <c r="G124" s="11"/>
      <c r="H124" s="54">
        <v>1080</v>
      </c>
      <c r="I124" s="11"/>
      <c r="J124" s="11"/>
      <c r="K124" s="11"/>
      <c r="L124" s="11"/>
    </row>
    <row r="125" spans="1:12" x14ac:dyDescent="0.35">
      <c r="A125" s="46">
        <v>112</v>
      </c>
      <c r="B125" s="35" t="s">
        <v>184</v>
      </c>
      <c r="C125" s="35" t="s">
        <v>184</v>
      </c>
      <c r="D125" s="11" t="s">
        <v>8</v>
      </c>
      <c r="E125" s="23">
        <v>12</v>
      </c>
      <c r="F125" s="11">
        <v>45000</v>
      </c>
      <c r="G125" s="11"/>
      <c r="H125" s="54">
        <v>44800</v>
      </c>
      <c r="I125" s="11"/>
      <c r="J125" s="11"/>
      <c r="K125" s="11"/>
      <c r="L125" s="11"/>
    </row>
    <row r="126" spans="1:12" x14ac:dyDescent="0.35">
      <c r="A126" s="46">
        <v>113</v>
      </c>
      <c r="B126" s="35" t="s">
        <v>185</v>
      </c>
      <c r="C126" s="35" t="s">
        <v>185</v>
      </c>
      <c r="D126" s="11" t="s">
        <v>8</v>
      </c>
      <c r="E126" s="23">
        <v>50</v>
      </c>
      <c r="F126" s="11">
        <v>18926</v>
      </c>
      <c r="G126" s="11"/>
      <c r="H126" s="54">
        <v>18926</v>
      </c>
      <c r="I126" s="11"/>
      <c r="J126" s="11"/>
      <c r="K126" s="11"/>
      <c r="L126" s="11"/>
    </row>
    <row r="127" spans="1:12" x14ac:dyDescent="0.35">
      <c r="A127" s="46">
        <v>114</v>
      </c>
      <c r="B127" s="35" t="s">
        <v>186</v>
      </c>
      <c r="C127" s="35" t="s">
        <v>186</v>
      </c>
      <c r="D127" s="11" t="s">
        <v>8</v>
      </c>
      <c r="E127" s="23">
        <v>30</v>
      </c>
      <c r="F127" s="11">
        <v>10150</v>
      </c>
      <c r="G127" s="11"/>
      <c r="H127" s="54">
        <v>10150</v>
      </c>
      <c r="I127" s="11"/>
      <c r="J127" s="11"/>
      <c r="K127" s="11"/>
      <c r="L127" s="11"/>
    </row>
    <row r="128" spans="1:12" x14ac:dyDescent="0.35">
      <c r="A128" s="46">
        <v>115</v>
      </c>
      <c r="B128" s="35" t="s">
        <v>187</v>
      </c>
      <c r="C128" s="35" t="s">
        <v>187</v>
      </c>
      <c r="D128" s="11" t="s">
        <v>8</v>
      </c>
      <c r="E128" s="23">
        <v>50</v>
      </c>
      <c r="F128" s="11">
        <v>30870</v>
      </c>
      <c r="G128" s="11"/>
      <c r="H128" s="54">
        <v>30870</v>
      </c>
      <c r="I128" s="11"/>
      <c r="J128" s="11"/>
      <c r="K128" s="11"/>
      <c r="L128" s="11"/>
    </row>
    <row r="129" spans="1:12" x14ac:dyDescent="0.35">
      <c r="A129" s="44"/>
      <c r="B129" s="7"/>
      <c r="C129" s="95" t="s">
        <v>246</v>
      </c>
      <c r="D129" s="96"/>
      <c r="E129" s="96"/>
      <c r="F129" s="96"/>
      <c r="G129" s="96"/>
      <c r="H129" s="96"/>
      <c r="I129" s="96"/>
      <c r="J129" s="96"/>
      <c r="K129" s="96"/>
      <c r="L129" s="96"/>
    </row>
    <row r="130" spans="1:12" x14ac:dyDescent="0.35">
      <c r="A130" s="46">
        <v>116</v>
      </c>
      <c r="B130" s="35" t="s">
        <v>232</v>
      </c>
      <c r="C130" s="35" t="s">
        <v>232</v>
      </c>
      <c r="D130" s="23" t="s">
        <v>206</v>
      </c>
      <c r="E130" s="23">
        <v>6</v>
      </c>
      <c r="F130" s="11">
        <v>10700</v>
      </c>
      <c r="G130" s="11">
        <v>5500</v>
      </c>
      <c r="H130" s="85">
        <v>10000</v>
      </c>
      <c r="I130" s="11"/>
      <c r="J130" s="11"/>
      <c r="K130" s="50">
        <v>6720</v>
      </c>
      <c r="L130" s="11"/>
    </row>
    <row r="131" spans="1:12" x14ac:dyDescent="0.35">
      <c r="A131" s="46">
        <v>117</v>
      </c>
      <c r="B131" s="35" t="s">
        <v>233</v>
      </c>
      <c r="C131" s="35" t="s">
        <v>233</v>
      </c>
      <c r="D131" s="23" t="s">
        <v>206</v>
      </c>
      <c r="E131" s="23">
        <v>2</v>
      </c>
      <c r="F131" s="11">
        <v>14200</v>
      </c>
      <c r="G131" s="11">
        <v>5400</v>
      </c>
      <c r="H131" s="11">
        <v>14000</v>
      </c>
      <c r="I131" s="11"/>
      <c r="J131" s="11"/>
      <c r="K131" s="50">
        <v>8260</v>
      </c>
      <c r="L131" s="11"/>
    </row>
    <row r="132" spans="1:12" x14ac:dyDescent="0.35">
      <c r="A132" s="46">
        <v>118</v>
      </c>
      <c r="B132" s="35" t="s">
        <v>234</v>
      </c>
      <c r="C132" s="35" t="s">
        <v>234</v>
      </c>
      <c r="D132" s="23" t="s">
        <v>206</v>
      </c>
      <c r="E132" s="23">
        <v>6</v>
      </c>
      <c r="F132" s="11">
        <v>20500</v>
      </c>
      <c r="G132" s="11">
        <v>9000</v>
      </c>
      <c r="H132" s="11">
        <v>20000</v>
      </c>
      <c r="I132" s="11"/>
      <c r="J132" s="11"/>
      <c r="K132" s="50">
        <v>13160</v>
      </c>
      <c r="L132" s="11"/>
    </row>
    <row r="133" spans="1:12" x14ac:dyDescent="0.35">
      <c r="A133" s="46">
        <v>119</v>
      </c>
      <c r="B133" s="35" t="s">
        <v>235</v>
      </c>
      <c r="C133" s="35" t="s">
        <v>235</v>
      </c>
      <c r="D133" s="23" t="s">
        <v>206</v>
      </c>
      <c r="E133" s="23">
        <v>5</v>
      </c>
      <c r="F133" s="11">
        <v>20600</v>
      </c>
      <c r="G133" s="11">
        <v>4500</v>
      </c>
      <c r="H133" s="11">
        <v>20500</v>
      </c>
      <c r="I133" s="11"/>
      <c r="J133" s="11"/>
      <c r="K133" s="50">
        <v>13160</v>
      </c>
      <c r="L133" s="11"/>
    </row>
    <row r="134" spans="1:12" x14ac:dyDescent="0.35">
      <c r="A134" s="46">
        <v>120</v>
      </c>
      <c r="B134" s="35" t="s">
        <v>236</v>
      </c>
      <c r="C134" s="35" t="s">
        <v>236</v>
      </c>
      <c r="D134" s="23" t="s">
        <v>206</v>
      </c>
      <c r="E134" s="23">
        <v>2</v>
      </c>
      <c r="F134" s="11">
        <v>8900</v>
      </c>
      <c r="G134" s="11"/>
      <c r="H134" s="11">
        <v>8500</v>
      </c>
      <c r="I134" s="11"/>
      <c r="J134" s="11"/>
      <c r="K134" s="50">
        <v>5740</v>
      </c>
      <c r="L134" s="11"/>
    </row>
    <row r="135" spans="1:12" x14ac:dyDescent="0.35">
      <c r="A135" s="46">
        <v>121</v>
      </c>
      <c r="B135" s="35" t="s">
        <v>237</v>
      </c>
      <c r="C135" s="35" t="s">
        <v>237</v>
      </c>
      <c r="D135" s="23" t="s">
        <v>206</v>
      </c>
      <c r="E135" s="23">
        <v>2</v>
      </c>
      <c r="F135" s="11">
        <v>8900</v>
      </c>
      <c r="G135" s="11"/>
      <c r="H135" s="11">
        <v>8500</v>
      </c>
      <c r="I135" s="11"/>
      <c r="J135" s="11"/>
      <c r="K135" s="50">
        <v>5740</v>
      </c>
      <c r="L135" s="11"/>
    </row>
    <row r="136" spans="1:12" x14ac:dyDescent="0.35">
      <c r="A136" s="46">
        <v>122</v>
      </c>
      <c r="B136" s="35" t="s">
        <v>238</v>
      </c>
      <c r="C136" s="35" t="s">
        <v>238</v>
      </c>
      <c r="D136" s="23" t="s">
        <v>206</v>
      </c>
      <c r="E136" s="23">
        <v>2</v>
      </c>
      <c r="F136" s="11">
        <v>17600</v>
      </c>
      <c r="G136" s="11">
        <v>8000</v>
      </c>
      <c r="H136" s="11">
        <v>17500</v>
      </c>
      <c r="I136" s="11"/>
      <c r="J136" s="11"/>
      <c r="K136" s="50">
        <v>11340</v>
      </c>
      <c r="L136" s="11"/>
    </row>
    <row r="137" spans="1:12" x14ac:dyDescent="0.35">
      <c r="A137" s="46">
        <v>123</v>
      </c>
      <c r="B137" s="35" t="s">
        <v>239</v>
      </c>
      <c r="C137" s="35" t="s">
        <v>239</v>
      </c>
      <c r="D137" s="23" t="s">
        <v>206</v>
      </c>
      <c r="E137" s="23">
        <v>2</v>
      </c>
      <c r="F137" s="11">
        <v>19000</v>
      </c>
      <c r="G137" s="11">
        <v>3500</v>
      </c>
      <c r="H137" s="11">
        <v>18500</v>
      </c>
      <c r="I137" s="11"/>
      <c r="J137" s="11"/>
      <c r="K137" s="50">
        <v>4680</v>
      </c>
      <c r="L137" s="11"/>
    </row>
    <row r="138" spans="1:12" x14ac:dyDescent="0.35">
      <c r="A138" s="46">
        <v>124</v>
      </c>
      <c r="B138" s="35" t="s">
        <v>240</v>
      </c>
      <c r="C138" s="35" t="s">
        <v>240</v>
      </c>
      <c r="D138" s="23" t="s">
        <v>206</v>
      </c>
      <c r="E138" s="23">
        <v>2</v>
      </c>
      <c r="F138" s="11">
        <v>42500</v>
      </c>
      <c r="G138" s="11">
        <v>8000</v>
      </c>
      <c r="H138" s="11">
        <v>42000</v>
      </c>
      <c r="I138" s="11"/>
      <c r="J138" s="11"/>
      <c r="K138" s="50">
        <v>27020</v>
      </c>
      <c r="L138" s="11"/>
    </row>
    <row r="139" spans="1:12" x14ac:dyDescent="0.35">
      <c r="A139" s="46">
        <v>125</v>
      </c>
      <c r="B139" s="35" t="s">
        <v>241</v>
      </c>
      <c r="C139" s="35" t="s">
        <v>241</v>
      </c>
      <c r="D139" s="23" t="s">
        <v>206</v>
      </c>
      <c r="E139" s="23">
        <v>2</v>
      </c>
      <c r="F139" s="11">
        <v>25600</v>
      </c>
      <c r="G139" s="11">
        <v>8500</v>
      </c>
      <c r="H139" s="11">
        <v>25000</v>
      </c>
      <c r="I139" s="11"/>
      <c r="J139" s="11"/>
      <c r="K139" s="50">
        <v>16380</v>
      </c>
      <c r="L139" s="11"/>
    </row>
    <row r="140" spans="1:12" x14ac:dyDescent="0.35">
      <c r="A140" s="46">
        <v>126</v>
      </c>
      <c r="B140" s="35" t="s">
        <v>242</v>
      </c>
      <c r="C140" s="35" t="s">
        <v>242</v>
      </c>
      <c r="D140" s="23" t="s">
        <v>206</v>
      </c>
      <c r="E140" s="23">
        <v>2</v>
      </c>
      <c r="F140" s="11">
        <v>25600</v>
      </c>
      <c r="G140" s="11">
        <v>8500</v>
      </c>
      <c r="H140" s="11">
        <v>25000</v>
      </c>
      <c r="I140" s="11"/>
      <c r="J140" s="11"/>
      <c r="K140" s="50">
        <v>16380</v>
      </c>
      <c r="L140" s="11"/>
    </row>
    <row r="141" spans="1:12" x14ac:dyDescent="0.35">
      <c r="A141" s="46">
        <v>127</v>
      </c>
      <c r="B141" s="35" t="s">
        <v>243</v>
      </c>
      <c r="C141" s="35" t="s">
        <v>243</v>
      </c>
      <c r="D141" s="23" t="s">
        <v>206</v>
      </c>
      <c r="E141" s="23">
        <v>30</v>
      </c>
      <c r="F141" s="11">
        <v>49800</v>
      </c>
      <c r="G141" s="11"/>
      <c r="H141" s="11">
        <v>49500</v>
      </c>
      <c r="I141" s="11"/>
      <c r="J141" s="11"/>
      <c r="K141" s="50">
        <v>15000</v>
      </c>
      <c r="L141" s="11"/>
    </row>
    <row r="142" spans="1:12" x14ac:dyDescent="0.35">
      <c r="A142" s="46">
        <v>128</v>
      </c>
      <c r="B142" s="35" t="s">
        <v>244</v>
      </c>
      <c r="C142" s="35" t="s">
        <v>244</v>
      </c>
      <c r="D142" s="23" t="s">
        <v>206</v>
      </c>
      <c r="E142" s="23">
        <v>95</v>
      </c>
      <c r="F142" s="11">
        <v>58000</v>
      </c>
      <c r="G142" s="11"/>
      <c r="H142" s="11">
        <v>57800</v>
      </c>
      <c r="I142" s="11"/>
      <c r="J142" s="11"/>
      <c r="K142" s="50">
        <v>15000</v>
      </c>
      <c r="L142" s="11"/>
    </row>
    <row r="143" spans="1:12" x14ac:dyDescent="0.35">
      <c r="A143" s="46">
        <v>129</v>
      </c>
      <c r="B143" s="35" t="s">
        <v>245</v>
      </c>
      <c r="C143" s="35" t="s">
        <v>245</v>
      </c>
      <c r="D143" s="23" t="s">
        <v>206</v>
      </c>
      <c r="E143" s="23">
        <v>20</v>
      </c>
      <c r="F143" s="11">
        <v>58000</v>
      </c>
      <c r="G143" s="11"/>
      <c r="H143" s="11">
        <v>57900</v>
      </c>
      <c r="I143" s="11"/>
      <c r="J143" s="11"/>
      <c r="K143" s="50">
        <v>15000</v>
      </c>
      <c r="L143" s="11"/>
    </row>
    <row r="144" spans="1:12" x14ac:dyDescent="0.35">
      <c r="A144" s="44"/>
      <c r="B144" s="7"/>
      <c r="C144" s="95" t="s">
        <v>247</v>
      </c>
      <c r="D144" s="96"/>
      <c r="E144" s="96"/>
      <c r="F144" s="96"/>
      <c r="G144" s="96"/>
      <c r="H144" s="96"/>
      <c r="I144" s="96"/>
      <c r="J144" s="96"/>
      <c r="K144" s="96"/>
      <c r="L144" s="96"/>
    </row>
    <row r="145" spans="1:12" x14ac:dyDescent="0.35">
      <c r="A145" s="46">
        <v>130</v>
      </c>
      <c r="B145" s="36" t="s">
        <v>188</v>
      </c>
      <c r="C145" s="36" t="s">
        <v>188</v>
      </c>
      <c r="D145" s="23" t="s">
        <v>119</v>
      </c>
      <c r="E145" s="22">
        <v>10</v>
      </c>
      <c r="F145" s="11">
        <v>2100</v>
      </c>
      <c r="G145" s="11"/>
      <c r="H145" s="54">
        <v>2050</v>
      </c>
      <c r="I145" s="11"/>
      <c r="J145" s="11"/>
      <c r="K145" s="11"/>
      <c r="L145" s="11"/>
    </row>
    <row r="146" spans="1:12" x14ac:dyDescent="0.35">
      <c r="A146" s="46">
        <v>131</v>
      </c>
      <c r="B146" s="36" t="s">
        <v>189</v>
      </c>
      <c r="C146" s="36" t="s">
        <v>189</v>
      </c>
      <c r="D146" s="23" t="s">
        <v>205</v>
      </c>
      <c r="E146" s="22">
        <v>5</v>
      </c>
      <c r="F146" s="11">
        <v>2200</v>
      </c>
      <c r="G146" s="11"/>
      <c r="H146" s="54">
        <v>2100</v>
      </c>
      <c r="I146" s="11"/>
      <c r="J146" s="11"/>
      <c r="K146" s="11"/>
      <c r="L146" s="11"/>
    </row>
    <row r="147" spans="1:12" x14ac:dyDescent="0.35">
      <c r="A147" s="46">
        <v>132</v>
      </c>
      <c r="B147" s="36" t="s">
        <v>190</v>
      </c>
      <c r="C147" s="36" t="s">
        <v>190</v>
      </c>
      <c r="D147" s="23" t="s">
        <v>142</v>
      </c>
      <c r="E147" s="22">
        <v>8</v>
      </c>
      <c r="F147" s="11">
        <v>3800</v>
      </c>
      <c r="G147" s="11"/>
      <c r="H147" s="54">
        <v>3790</v>
      </c>
      <c r="I147" s="11"/>
      <c r="J147" s="11"/>
      <c r="K147" s="11"/>
      <c r="L147" s="11"/>
    </row>
    <row r="148" spans="1:12" x14ac:dyDescent="0.35">
      <c r="A148" s="46">
        <v>133</v>
      </c>
      <c r="B148" s="36" t="s">
        <v>191</v>
      </c>
      <c r="C148" s="36" t="s">
        <v>191</v>
      </c>
      <c r="D148" s="23" t="s">
        <v>142</v>
      </c>
      <c r="E148" s="22">
        <v>14</v>
      </c>
      <c r="F148" s="11">
        <v>2450</v>
      </c>
      <c r="G148" s="11"/>
      <c r="H148" s="54">
        <v>2400</v>
      </c>
      <c r="I148" s="11"/>
      <c r="J148" s="11"/>
      <c r="K148" s="11"/>
      <c r="L148" s="11"/>
    </row>
    <row r="149" spans="1:12" x14ac:dyDescent="0.35">
      <c r="A149" s="46">
        <v>134</v>
      </c>
      <c r="B149" s="36" t="s">
        <v>192</v>
      </c>
      <c r="C149" s="36" t="s">
        <v>192</v>
      </c>
      <c r="D149" s="23" t="s">
        <v>119</v>
      </c>
      <c r="E149" s="22">
        <v>20</v>
      </c>
      <c r="F149" s="11">
        <v>29750</v>
      </c>
      <c r="G149" s="11"/>
      <c r="H149" s="54">
        <v>29700</v>
      </c>
      <c r="I149" s="11"/>
      <c r="J149" s="11"/>
      <c r="K149" s="11"/>
      <c r="L149" s="11"/>
    </row>
    <row r="150" spans="1:12" x14ac:dyDescent="0.35">
      <c r="A150" s="46">
        <v>135</v>
      </c>
      <c r="B150" s="36" t="s">
        <v>193</v>
      </c>
      <c r="C150" s="36" t="s">
        <v>193</v>
      </c>
      <c r="D150" s="23" t="s">
        <v>206</v>
      </c>
      <c r="E150" s="22">
        <v>3</v>
      </c>
      <c r="F150" s="11">
        <v>20125</v>
      </c>
      <c r="G150" s="11"/>
      <c r="H150" s="54">
        <v>20125</v>
      </c>
      <c r="I150" s="11"/>
      <c r="J150" s="11"/>
      <c r="K150" s="11"/>
      <c r="L150" s="11"/>
    </row>
    <row r="151" spans="1:12" x14ac:dyDescent="0.35">
      <c r="A151" s="46">
        <v>136</v>
      </c>
      <c r="B151" s="36" t="s">
        <v>194</v>
      </c>
      <c r="C151" s="36" t="s">
        <v>194</v>
      </c>
      <c r="D151" s="23" t="s">
        <v>205</v>
      </c>
      <c r="E151" s="22">
        <v>1</v>
      </c>
      <c r="F151" s="11">
        <v>5800</v>
      </c>
      <c r="G151" s="11"/>
      <c r="H151" s="54">
        <v>5700</v>
      </c>
      <c r="I151" s="11"/>
      <c r="J151" s="11"/>
      <c r="K151" s="11"/>
      <c r="L151" s="11"/>
    </row>
    <row r="152" spans="1:12" x14ac:dyDescent="0.35">
      <c r="A152" s="46">
        <v>137</v>
      </c>
      <c r="B152" s="36" t="s">
        <v>195</v>
      </c>
      <c r="C152" s="36" t="s">
        <v>195</v>
      </c>
      <c r="D152" s="23" t="s">
        <v>72</v>
      </c>
      <c r="E152" s="22">
        <v>2000</v>
      </c>
      <c r="F152" s="11">
        <v>85</v>
      </c>
      <c r="G152" s="11"/>
      <c r="H152" s="54">
        <v>84.5</v>
      </c>
      <c r="I152" s="11"/>
      <c r="J152" s="11"/>
      <c r="K152" s="11"/>
      <c r="L152" s="11"/>
    </row>
    <row r="153" spans="1:12" x14ac:dyDescent="0.35">
      <c r="A153" s="46">
        <v>138</v>
      </c>
      <c r="B153" s="36" t="s">
        <v>196</v>
      </c>
      <c r="C153" s="36" t="s">
        <v>196</v>
      </c>
      <c r="D153" s="23" t="s">
        <v>72</v>
      </c>
      <c r="E153" s="22">
        <v>1000</v>
      </c>
      <c r="F153" s="11">
        <v>160</v>
      </c>
      <c r="G153" s="11"/>
      <c r="H153" s="54">
        <v>159.5</v>
      </c>
      <c r="I153" s="11"/>
      <c r="J153" s="11"/>
      <c r="K153" s="11"/>
      <c r="L153" s="11"/>
    </row>
    <row r="154" spans="1:12" x14ac:dyDescent="0.35">
      <c r="A154" s="46">
        <v>139</v>
      </c>
      <c r="B154" s="36" t="s">
        <v>197</v>
      </c>
      <c r="C154" s="36" t="s">
        <v>197</v>
      </c>
      <c r="D154" s="23" t="s">
        <v>72</v>
      </c>
      <c r="E154" s="22">
        <v>2000</v>
      </c>
      <c r="F154" s="11">
        <v>38</v>
      </c>
      <c r="G154" s="11"/>
      <c r="H154" s="54">
        <v>37.5</v>
      </c>
      <c r="I154" s="11"/>
      <c r="J154" s="11"/>
      <c r="K154" s="11"/>
      <c r="L154" s="11"/>
    </row>
    <row r="155" spans="1:12" x14ac:dyDescent="0.35">
      <c r="A155" s="46">
        <v>140</v>
      </c>
      <c r="B155" s="36" t="s">
        <v>198</v>
      </c>
      <c r="C155" s="36" t="s">
        <v>198</v>
      </c>
      <c r="D155" s="23" t="s">
        <v>72</v>
      </c>
      <c r="E155" s="22">
        <v>15</v>
      </c>
      <c r="F155" s="11">
        <v>2475</v>
      </c>
      <c r="G155" s="11"/>
      <c r="H155" s="54">
        <v>2400</v>
      </c>
      <c r="I155" s="11"/>
      <c r="J155" s="11"/>
      <c r="K155" s="11"/>
      <c r="L155" s="11"/>
    </row>
    <row r="156" spans="1:12" x14ac:dyDescent="0.35">
      <c r="A156" s="46">
        <v>141</v>
      </c>
      <c r="B156" s="36" t="s">
        <v>199</v>
      </c>
      <c r="C156" s="36" t="s">
        <v>199</v>
      </c>
      <c r="D156" s="23" t="s">
        <v>72</v>
      </c>
      <c r="E156" s="22">
        <v>1200</v>
      </c>
      <c r="F156" s="11">
        <v>132</v>
      </c>
      <c r="G156" s="11"/>
      <c r="H156" s="54">
        <v>130</v>
      </c>
      <c r="I156" s="11"/>
      <c r="J156" s="11"/>
      <c r="K156" s="11"/>
      <c r="L156" s="11"/>
    </row>
    <row r="157" spans="1:12" x14ac:dyDescent="0.35">
      <c r="A157" s="46">
        <v>142</v>
      </c>
      <c r="B157" s="36" t="s">
        <v>200</v>
      </c>
      <c r="C157" s="36" t="s">
        <v>200</v>
      </c>
      <c r="D157" s="23" t="s">
        <v>72</v>
      </c>
      <c r="E157" s="22">
        <v>3000</v>
      </c>
      <c r="F157" s="11">
        <v>14.5</v>
      </c>
      <c r="G157" s="11"/>
      <c r="H157" s="54">
        <v>14</v>
      </c>
      <c r="I157" s="11"/>
      <c r="J157" s="11"/>
      <c r="K157" s="11"/>
      <c r="L157" s="11"/>
    </row>
    <row r="158" spans="1:12" x14ac:dyDescent="0.35">
      <c r="A158" s="46">
        <v>143</v>
      </c>
      <c r="B158" s="36" t="s">
        <v>201</v>
      </c>
      <c r="C158" s="36" t="s">
        <v>201</v>
      </c>
      <c r="D158" s="23" t="s">
        <v>119</v>
      </c>
      <c r="E158" s="22">
        <v>120</v>
      </c>
      <c r="F158" s="11">
        <v>475</v>
      </c>
      <c r="G158" s="11"/>
      <c r="H158" s="54">
        <v>470</v>
      </c>
      <c r="I158" s="11"/>
      <c r="J158" s="11"/>
      <c r="K158" s="11"/>
      <c r="L158" s="11"/>
    </row>
    <row r="159" spans="1:12" x14ac:dyDescent="0.35">
      <c r="A159" s="46">
        <v>144</v>
      </c>
      <c r="B159" s="36" t="s">
        <v>202</v>
      </c>
      <c r="C159" s="36" t="s">
        <v>202</v>
      </c>
      <c r="D159" s="23" t="s">
        <v>72</v>
      </c>
      <c r="E159" s="22">
        <v>50</v>
      </c>
      <c r="F159" s="11">
        <v>690</v>
      </c>
      <c r="G159" s="11"/>
      <c r="H159" s="54">
        <v>685</v>
      </c>
      <c r="I159" s="11"/>
      <c r="J159" s="11"/>
      <c r="K159" s="11"/>
      <c r="L159" s="11"/>
    </row>
    <row r="160" spans="1:12" x14ac:dyDescent="0.35">
      <c r="A160" s="46">
        <v>145</v>
      </c>
      <c r="B160" s="36" t="s">
        <v>203</v>
      </c>
      <c r="C160" s="36" t="s">
        <v>203</v>
      </c>
      <c r="D160" s="23" t="s">
        <v>72</v>
      </c>
      <c r="E160" s="22">
        <v>120</v>
      </c>
      <c r="F160" s="11">
        <v>625</v>
      </c>
      <c r="G160" s="11"/>
      <c r="H160" s="54">
        <v>620</v>
      </c>
      <c r="I160" s="11"/>
      <c r="J160" s="11"/>
      <c r="K160" s="11"/>
      <c r="L160" s="11"/>
    </row>
    <row r="161" spans="1:12" x14ac:dyDescent="0.35">
      <c r="A161" s="46">
        <v>146</v>
      </c>
      <c r="B161" s="36" t="s">
        <v>204</v>
      </c>
      <c r="C161" s="36" t="s">
        <v>204</v>
      </c>
      <c r="D161" s="23" t="s">
        <v>72</v>
      </c>
      <c r="E161" s="22">
        <v>1000</v>
      </c>
      <c r="F161" s="11">
        <v>70</v>
      </c>
      <c r="G161" s="11"/>
      <c r="H161" s="54">
        <v>69.5</v>
      </c>
      <c r="I161" s="11"/>
      <c r="J161" s="11"/>
      <c r="K161" s="11"/>
      <c r="L161" s="11"/>
    </row>
    <row r="162" spans="1:12" x14ac:dyDescent="0.35">
      <c r="A162" s="46">
        <v>147</v>
      </c>
      <c r="B162" s="36" t="s">
        <v>207</v>
      </c>
      <c r="C162" s="36" t="s">
        <v>207</v>
      </c>
      <c r="D162" s="23" t="s">
        <v>72</v>
      </c>
      <c r="E162" s="11">
        <v>10</v>
      </c>
      <c r="F162" s="11">
        <v>1700</v>
      </c>
      <c r="G162" s="11"/>
      <c r="H162" s="54">
        <v>1690</v>
      </c>
      <c r="I162" s="11"/>
      <c r="J162" s="11"/>
      <c r="K162" s="11"/>
      <c r="L162" s="11"/>
    </row>
    <row r="163" spans="1:12" x14ac:dyDescent="0.35">
      <c r="A163" s="46">
        <v>148</v>
      </c>
      <c r="B163" s="36" t="s">
        <v>208</v>
      </c>
      <c r="C163" s="36" t="s">
        <v>208</v>
      </c>
      <c r="D163" s="11" t="s">
        <v>205</v>
      </c>
      <c r="E163" s="11">
        <v>3</v>
      </c>
      <c r="F163" s="11">
        <v>3800</v>
      </c>
      <c r="G163" s="11"/>
      <c r="H163" s="54">
        <v>3700</v>
      </c>
      <c r="I163" s="11"/>
      <c r="J163" s="11"/>
      <c r="K163" s="11"/>
      <c r="L163" s="11"/>
    </row>
    <row r="164" spans="1:12" x14ac:dyDescent="0.35">
      <c r="A164" s="46">
        <v>149</v>
      </c>
      <c r="B164" s="36" t="s">
        <v>209</v>
      </c>
      <c r="C164" s="36" t="s">
        <v>209</v>
      </c>
      <c r="D164" s="23" t="s">
        <v>72</v>
      </c>
      <c r="E164" s="22">
        <v>2000</v>
      </c>
      <c r="F164" s="11">
        <v>70</v>
      </c>
      <c r="G164" s="11"/>
      <c r="H164" s="54">
        <v>69</v>
      </c>
      <c r="I164" s="11"/>
      <c r="J164" s="11"/>
      <c r="K164" s="11"/>
      <c r="L164" s="11"/>
    </row>
    <row r="165" spans="1:12" x14ac:dyDescent="0.35">
      <c r="A165" s="46">
        <v>150</v>
      </c>
      <c r="B165" s="36" t="s">
        <v>210</v>
      </c>
      <c r="C165" s="36" t="s">
        <v>210</v>
      </c>
      <c r="D165" s="23" t="s">
        <v>142</v>
      </c>
      <c r="E165" s="22">
        <v>5</v>
      </c>
      <c r="F165" s="11">
        <v>1950</v>
      </c>
      <c r="G165" s="11"/>
      <c r="H165" s="54">
        <v>1900</v>
      </c>
      <c r="I165" s="11"/>
      <c r="J165" s="11"/>
      <c r="K165" s="11"/>
      <c r="L165" s="11"/>
    </row>
    <row r="166" spans="1:12" x14ac:dyDescent="0.35">
      <c r="A166" s="46">
        <v>151</v>
      </c>
      <c r="B166" s="36" t="s">
        <v>211</v>
      </c>
      <c r="C166" s="36" t="s">
        <v>211</v>
      </c>
      <c r="D166" s="23" t="s">
        <v>72</v>
      </c>
      <c r="E166" s="22">
        <v>3000</v>
      </c>
      <c r="F166" s="11">
        <v>980</v>
      </c>
      <c r="G166" s="11"/>
      <c r="H166" s="54">
        <v>970</v>
      </c>
      <c r="I166" s="11"/>
      <c r="J166" s="11"/>
      <c r="K166" s="11"/>
      <c r="L166" s="11"/>
    </row>
    <row r="167" spans="1:12" x14ac:dyDescent="0.35">
      <c r="A167" s="46">
        <v>152</v>
      </c>
      <c r="B167" s="36" t="s">
        <v>212</v>
      </c>
      <c r="C167" s="36" t="s">
        <v>212</v>
      </c>
      <c r="D167" s="23" t="s">
        <v>119</v>
      </c>
      <c r="E167" s="22">
        <v>60</v>
      </c>
      <c r="F167" s="11">
        <v>12000</v>
      </c>
      <c r="G167" s="11"/>
      <c r="H167" s="54">
        <v>12000</v>
      </c>
      <c r="I167" s="11"/>
      <c r="J167" s="11"/>
      <c r="K167" s="11"/>
      <c r="L167" s="11"/>
    </row>
    <row r="168" spans="1:12" x14ac:dyDescent="0.35">
      <c r="A168" s="46">
        <v>153</v>
      </c>
      <c r="B168" s="36" t="s">
        <v>213</v>
      </c>
      <c r="C168" s="36" t="s">
        <v>213</v>
      </c>
      <c r="D168" s="23" t="s">
        <v>119</v>
      </c>
      <c r="E168" s="22">
        <v>20</v>
      </c>
      <c r="F168" s="11">
        <v>12000</v>
      </c>
      <c r="G168" s="11"/>
      <c r="H168" s="54">
        <v>12000</v>
      </c>
      <c r="I168" s="11"/>
      <c r="J168" s="11"/>
      <c r="K168" s="11"/>
      <c r="L168" s="11"/>
    </row>
    <row r="169" spans="1:12" x14ac:dyDescent="0.35">
      <c r="A169" s="46">
        <v>154</v>
      </c>
      <c r="B169" s="36" t="s">
        <v>214</v>
      </c>
      <c r="C169" s="36" t="s">
        <v>214</v>
      </c>
      <c r="D169" s="23" t="s">
        <v>119</v>
      </c>
      <c r="E169" s="22">
        <v>20</v>
      </c>
      <c r="F169" s="11">
        <v>3200</v>
      </c>
      <c r="G169" s="11"/>
      <c r="H169" s="50">
        <v>3100</v>
      </c>
      <c r="I169" s="11"/>
      <c r="J169" s="11"/>
      <c r="K169" s="11">
        <v>3100</v>
      </c>
      <c r="L169" s="11"/>
    </row>
    <row r="170" spans="1:12" x14ac:dyDescent="0.35">
      <c r="A170" s="46">
        <v>155</v>
      </c>
      <c r="B170" s="36" t="s">
        <v>215</v>
      </c>
      <c r="C170" s="36" t="s">
        <v>215</v>
      </c>
      <c r="D170" s="11" t="s">
        <v>119</v>
      </c>
      <c r="E170" s="11">
        <v>10</v>
      </c>
      <c r="F170" s="11">
        <v>2800</v>
      </c>
      <c r="G170" s="11"/>
      <c r="H170" s="54">
        <v>2790</v>
      </c>
      <c r="I170" s="11"/>
      <c r="J170" s="11"/>
      <c r="K170" s="11"/>
      <c r="L170" s="11"/>
    </row>
    <row r="171" spans="1:12" x14ac:dyDescent="0.35">
      <c r="A171" s="46">
        <v>156</v>
      </c>
      <c r="B171" s="36" t="s">
        <v>216</v>
      </c>
      <c r="C171" s="36" t="s">
        <v>216</v>
      </c>
      <c r="D171" s="23" t="s">
        <v>72</v>
      </c>
      <c r="E171" s="22">
        <v>20</v>
      </c>
      <c r="F171" s="11">
        <v>1350</v>
      </c>
      <c r="G171" s="11"/>
      <c r="H171" s="54">
        <v>1300</v>
      </c>
      <c r="I171" s="11"/>
      <c r="J171" s="11"/>
      <c r="K171" s="11"/>
      <c r="L171" s="11"/>
    </row>
    <row r="172" spans="1:12" x14ac:dyDescent="0.35">
      <c r="A172" s="46">
        <v>157</v>
      </c>
      <c r="B172" s="36" t="s">
        <v>217</v>
      </c>
      <c r="C172" s="36" t="s">
        <v>217</v>
      </c>
      <c r="D172" s="23" t="s">
        <v>72</v>
      </c>
      <c r="E172" s="22">
        <v>10</v>
      </c>
      <c r="F172" s="11">
        <v>1800</v>
      </c>
      <c r="G172" s="11"/>
      <c r="H172" s="54">
        <v>1790</v>
      </c>
      <c r="I172" s="11"/>
      <c r="J172" s="11"/>
      <c r="K172" s="11"/>
      <c r="L172" s="11"/>
    </row>
    <row r="173" spans="1:12" x14ac:dyDescent="0.35">
      <c r="A173" s="46">
        <v>158</v>
      </c>
      <c r="B173" s="36" t="s">
        <v>218</v>
      </c>
      <c r="C173" s="36" t="s">
        <v>218</v>
      </c>
      <c r="D173" s="23" t="s">
        <v>72</v>
      </c>
      <c r="E173" s="22">
        <v>500</v>
      </c>
      <c r="F173" s="11">
        <v>1320</v>
      </c>
      <c r="G173" s="11"/>
      <c r="H173" s="54">
        <v>1300</v>
      </c>
      <c r="I173" s="11"/>
      <c r="J173" s="11"/>
      <c r="K173" s="11"/>
      <c r="L173" s="11"/>
    </row>
    <row r="174" spans="1:12" x14ac:dyDescent="0.35">
      <c r="A174" s="46">
        <v>159</v>
      </c>
      <c r="B174" s="37" t="s">
        <v>219</v>
      </c>
      <c r="C174" s="37" t="s">
        <v>219</v>
      </c>
      <c r="D174" s="23" t="s">
        <v>72</v>
      </c>
      <c r="E174" s="22">
        <v>2500</v>
      </c>
      <c r="F174" s="11">
        <v>110</v>
      </c>
      <c r="G174" s="11"/>
      <c r="H174" s="54">
        <v>108</v>
      </c>
      <c r="I174" s="11"/>
      <c r="J174" s="11"/>
      <c r="K174" s="11"/>
      <c r="L174" s="11"/>
    </row>
    <row r="175" spans="1:12" x14ac:dyDescent="0.35">
      <c r="A175" s="46">
        <v>160</v>
      </c>
      <c r="B175" s="37" t="s">
        <v>220</v>
      </c>
      <c r="C175" s="37" t="s">
        <v>220</v>
      </c>
      <c r="D175" s="23" t="s">
        <v>72</v>
      </c>
      <c r="E175" s="22">
        <v>2500</v>
      </c>
      <c r="F175" s="11">
        <v>85</v>
      </c>
      <c r="G175" s="11"/>
      <c r="H175" s="54">
        <v>84.5</v>
      </c>
      <c r="I175" s="11"/>
      <c r="J175" s="11"/>
      <c r="K175" s="11"/>
      <c r="L175" s="11"/>
    </row>
    <row r="176" spans="1:12" x14ac:dyDescent="0.35">
      <c r="A176" s="46">
        <v>161</v>
      </c>
      <c r="B176" s="38" t="s">
        <v>221</v>
      </c>
      <c r="C176" s="38" t="s">
        <v>221</v>
      </c>
      <c r="D176" s="23" t="s">
        <v>72</v>
      </c>
      <c r="E176" s="22">
        <v>35000</v>
      </c>
      <c r="F176" s="11">
        <v>90</v>
      </c>
      <c r="G176" s="11"/>
      <c r="H176" s="54">
        <v>89</v>
      </c>
      <c r="I176" s="11"/>
      <c r="J176" s="11"/>
      <c r="K176" s="11"/>
      <c r="L176" s="11"/>
    </row>
    <row r="177" spans="1:12" x14ac:dyDescent="0.35">
      <c r="A177" s="46">
        <v>162</v>
      </c>
      <c r="B177" s="38" t="s">
        <v>222</v>
      </c>
      <c r="C177" s="38" t="s">
        <v>222</v>
      </c>
      <c r="D177" s="23" t="s">
        <v>72</v>
      </c>
      <c r="E177" s="22">
        <v>300</v>
      </c>
      <c r="F177" s="11">
        <v>15</v>
      </c>
      <c r="G177" s="11"/>
      <c r="H177" s="50">
        <v>14.5</v>
      </c>
      <c r="I177" s="11"/>
      <c r="J177" s="11"/>
      <c r="K177" s="11">
        <v>15</v>
      </c>
      <c r="L177" s="11"/>
    </row>
    <row r="178" spans="1:12" x14ac:dyDescent="0.35">
      <c r="A178" s="46">
        <v>163</v>
      </c>
      <c r="B178" s="38" t="s">
        <v>223</v>
      </c>
      <c r="C178" s="38" t="s">
        <v>223</v>
      </c>
      <c r="D178" s="23" t="s">
        <v>119</v>
      </c>
      <c r="E178" s="22">
        <v>30</v>
      </c>
      <c r="F178" s="11">
        <v>7900</v>
      </c>
      <c r="G178" s="11"/>
      <c r="H178" s="54">
        <v>7800</v>
      </c>
      <c r="I178" s="11"/>
      <c r="J178" s="11"/>
      <c r="K178" s="11"/>
      <c r="L178" s="11"/>
    </row>
    <row r="179" spans="1:12" x14ac:dyDescent="0.35">
      <c r="A179" s="46">
        <v>164</v>
      </c>
      <c r="B179" s="38" t="s">
        <v>224</v>
      </c>
      <c r="C179" s="38" t="s">
        <v>224</v>
      </c>
      <c r="D179" s="23" t="s">
        <v>72</v>
      </c>
      <c r="E179" s="22">
        <v>2000</v>
      </c>
      <c r="F179" s="11">
        <v>695</v>
      </c>
      <c r="G179" s="11"/>
      <c r="H179" s="54">
        <v>690</v>
      </c>
      <c r="I179" s="11"/>
      <c r="J179" s="11"/>
      <c r="K179" s="11"/>
      <c r="L179" s="11"/>
    </row>
    <row r="180" spans="1:12" x14ac:dyDescent="0.35">
      <c r="A180" s="46">
        <v>165</v>
      </c>
      <c r="B180" s="38" t="s">
        <v>225</v>
      </c>
      <c r="C180" s="38" t="s">
        <v>225</v>
      </c>
      <c r="D180" s="23" t="s">
        <v>72</v>
      </c>
      <c r="E180" s="22">
        <v>20</v>
      </c>
      <c r="F180" s="11">
        <v>700</v>
      </c>
      <c r="G180" s="11"/>
      <c r="H180" s="54">
        <v>690</v>
      </c>
      <c r="I180" s="11"/>
      <c r="J180" s="11"/>
      <c r="K180" s="11"/>
      <c r="L180" s="11"/>
    </row>
    <row r="181" spans="1:12" x14ac:dyDescent="0.35">
      <c r="A181" s="46">
        <v>166</v>
      </c>
      <c r="B181" s="38" t="s">
        <v>226</v>
      </c>
      <c r="C181" s="38" t="s">
        <v>226</v>
      </c>
      <c r="D181" s="23" t="s">
        <v>72</v>
      </c>
      <c r="E181" s="11">
        <v>10</v>
      </c>
      <c r="F181" s="11">
        <v>5200</v>
      </c>
      <c r="G181" s="11"/>
      <c r="H181" s="54">
        <v>5100</v>
      </c>
      <c r="I181" s="11"/>
      <c r="J181" s="11"/>
      <c r="K181" s="11"/>
      <c r="L181" s="11"/>
    </row>
    <row r="182" spans="1:12" x14ac:dyDescent="0.35">
      <c r="A182" s="46">
        <v>167</v>
      </c>
      <c r="B182" s="38" t="s">
        <v>227</v>
      </c>
      <c r="C182" s="38" t="s">
        <v>227</v>
      </c>
      <c r="D182" s="23" t="s">
        <v>205</v>
      </c>
      <c r="E182" s="11">
        <v>5</v>
      </c>
      <c r="F182" s="11">
        <v>950</v>
      </c>
      <c r="G182" s="11"/>
      <c r="H182" s="54">
        <v>945</v>
      </c>
      <c r="I182" s="11"/>
      <c r="J182" s="11"/>
      <c r="K182" s="11"/>
      <c r="L182" s="11"/>
    </row>
    <row r="183" spans="1:12" x14ac:dyDescent="0.35">
      <c r="A183" s="46">
        <v>168</v>
      </c>
      <c r="B183" s="30" t="s">
        <v>228</v>
      </c>
      <c r="C183" s="30" t="s">
        <v>228</v>
      </c>
      <c r="D183" s="23" t="s">
        <v>72</v>
      </c>
      <c r="E183" s="11">
        <v>5</v>
      </c>
      <c r="F183" s="11">
        <v>38730</v>
      </c>
      <c r="G183" s="11"/>
      <c r="H183" s="54">
        <v>38700</v>
      </c>
      <c r="I183" s="11"/>
      <c r="J183" s="11"/>
      <c r="K183" s="11"/>
      <c r="L183" s="11"/>
    </row>
    <row r="184" spans="1:12" x14ac:dyDescent="0.35">
      <c r="A184" s="46">
        <v>169</v>
      </c>
      <c r="B184" s="36" t="s">
        <v>229</v>
      </c>
      <c r="C184" s="36" t="s">
        <v>229</v>
      </c>
      <c r="D184" s="23" t="s">
        <v>72</v>
      </c>
      <c r="E184" s="22">
        <v>100</v>
      </c>
      <c r="F184" s="11">
        <v>110</v>
      </c>
      <c r="G184" s="11"/>
      <c r="H184" s="54">
        <v>108</v>
      </c>
      <c r="I184" s="11"/>
      <c r="J184" s="11"/>
      <c r="K184" s="11"/>
      <c r="L184" s="11"/>
    </row>
    <row r="185" spans="1:12" x14ac:dyDescent="0.35">
      <c r="A185" s="46">
        <v>170</v>
      </c>
      <c r="B185" s="36" t="s">
        <v>230</v>
      </c>
      <c r="C185" s="36" t="s">
        <v>230</v>
      </c>
      <c r="D185" s="23" t="s">
        <v>72</v>
      </c>
      <c r="E185" s="22">
        <v>100</v>
      </c>
      <c r="F185" s="11">
        <v>110</v>
      </c>
      <c r="G185" s="11"/>
      <c r="H185" s="54">
        <v>108</v>
      </c>
      <c r="I185" s="11"/>
      <c r="J185" s="11"/>
      <c r="K185" s="11"/>
      <c r="L185" s="11"/>
    </row>
    <row r="186" spans="1:12" x14ac:dyDescent="0.35">
      <c r="A186" s="46">
        <v>171</v>
      </c>
      <c r="B186" s="36" t="s">
        <v>231</v>
      </c>
      <c r="C186" s="36" t="s">
        <v>231</v>
      </c>
      <c r="D186" s="23" t="s">
        <v>119</v>
      </c>
      <c r="E186" s="22">
        <v>350</v>
      </c>
      <c r="F186" s="11">
        <v>7500</v>
      </c>
      <c r="G186" s="11"/>
      <c r="H186" s="54">
        <v>7500</v>
      </c>
      <c r="I186" s="11"/>
      <c r="J186" s="11"/>
      <c r="K186" s="11"/>
      <c r="L186" s="11"/>
    </row>
    <row r="187" spans="1:12" x14ac:dyDescent="0.35">
      <c r="A187" s="44"/>
      <c r="B187" s="7"/>
      <c r="C187" s="97" t="s">
        <v>249</v>
      </c>
      <c r="D187" s="111"/>
      <c r="E187" s="111"/>
      <c r="F187" s="111"/>
      <c r="G187" s="111"/>
      <c r="H187" s="111"/>
      <c r="I187" s="111"/>
      <c r="J187" s="111"/>
      <c r="K187" s="111"/>
      <c r="L187" s="111"/>
    </row>
    <row r="188" spans="1:12" x14ac:dyDescent="0.35">
      <c r="A188" s="47">
        <v>172</v>
      </c>
      <c r="B188" s="37" t="s">
        <v>250</v>
      </c>
      <c r="C188" s="37" t="s">
        <v>250</v>
      </c>
      <c r="D188" s="23" t="s">
        <v>119</v>
      </c>
      <c r="E188" s="23">
        <v>30</v>
      </c>
      <c r="F188" s="11">
        <v>20625</v>
      </c>
      <c r="G188" s="11"/>
      <c r="H188" s="54">
        <v>20625</v>
      </c>
      <c r="I188" s="11"/>
      <c r="J188" s="11"/>
      <c r="K188" s="11"/>
      <c r="L188" s="11"/>
    </row>
    <row r="189" spans="1:12" x14ac:dyDescent="0.35">
      <c r="A189" s="47">
        <v>173</v>
      </c>
      <c r="B189" s="37" t="s">
        <v>251</v>
      </c>
      <c r="C189" s="37" t="s">
        <v>251</v>
      </c>
      <c r="D189" s="23" t="s">
        <v>205</v>
      </c>
      <c r="E189" s="23">
        <v>5</v>
      </c>
      <c r="F189" s="11">
        <v>37000</v>
      </c>
      <c r="G189" s="11">
        <v>31500</v>
      </c>
      <c r="H189" s="11">
        <v>36800</v>
      </c>
      <c r="I189" s="11"/>
      <c r="J189" s="50">
        <v>27545</v>
      </c>
      <c r="K189" s="11"/>
      <c r="L189" s="11"/>
    </row>
    <row r="190" spans="1:12" x14ac:dyDescent="0.35">
      <c r="A190" s="47">
        <v>174</v>
      </c>
      <c r="B190" s="37" t="s">
        <v>252</v>
      </c>
      <c r="C190" s="37" t="s">
        <v>252</v>
      </c>
      <c r="D190" s="23" t="s">
        <v>205</v>
      </c>
      <c r="E190" s="23">
        <v>3</v>
      </c>
      <c r="F190" s="11">
        <v>59500</v>
      </c>
      <c r="G190" s="11">
        <v>47200</v>
      </c>
      <c r="H190" s="11">
        <v>59000</v>
      </c>
      <c r="I190" s="11"/>
      <c r="J190" s="50">
        <v>41580</v>
      </c>
      <c r="K190" s="11"/>
      <c r="L190" s="11"/>
    </row>
    <row r="191" spans="1:12" x14ac:dyDescent="0.35">
      <c r="A191" s="47">
        <v>175</v>
      </c>
      <c r="B191" s="37" t="s">
        <v>253</v>
      </c>
      <c r="C191" s="37" t="s">
        <v>253</v>
      </c>
      <c r="D191" s="23" t="s">
        <v>205</v>
      </c>
      <c r="E191" s="23">
        <v>6</v>
      </c>
      <c r="F191" s="11">
        <v>29500</v>
      </c>
      <c r="G191" s="11">
        <v>20000</v>
      </c>
      <c r="H191" s="11">
        <v>29500</v>
      </c>
      <c r="I191" s="11"/>
      <c r="J191" s="50">
        <v>17800</v>
      </c>
      <c r="K191" s="11"/>
      <c r="L191" s="11"/>
    </row>
    <row r="192" spans="1:12" x14ac:dyDescent="0.35">
      <c r="A192" s="47">
        <v>176</v>
      </c>
      <c r="B192" s="37" t="s">
        <v>254</v>
      </c>
      <c r="C192" s="37" t="s">
        <v>254</v>
      </c>
      <c r="D192" s="23" t="s">
        <v>205</v>
      </c>
      <c r="E192" s="23">
        <v>0.25</v>
      </c>
      <c r="F192" s="11">
        <v>40000</v>
      </c>
      <c r="G192" s="11">
        <v>27300</v>
      </c>
      <c r="H192" s="11">
        <v>39800</v>
      </c>
      <c r="I192" s="11"/>
      <c r="J192" s="50">
        <v>24882</v>
      </c>
      <c r="K192" s="11"/>
      <c r="L192" s="11"/>
    </row>
    <row r="193" spans="1:12" x14ac:dyDescent="0.35">
      <c r="A193" s="47">
        <v>177</v>
      </c>
      <c r="B193" s="37" t="s">
        <v>255</v>
      </c>
      <c r="C193" s="37" t="s">
        <v>255</v>
      </c>
      <c r="D193" s="23" t="s">
        <v>205</v>
      </c>
      <c r="E193" s="23">
        <v>0.5</v>
      </c>
      <c r="F193" s="11">
        <v>58000</v>
      </c>
      <c r="G193" s="11">
        <v>40800</v>
      </c>
      <c r="H193" s="11">
        <v>57900</v>
      </c>
      <c r="I193" s="11"/>
      <c r="J193" s="50">
        <v>36005</v>
      </c>
      <c r="K193" s="11"/>
      <c r="L193" s="11"/>
    </row>
    <row r="194" spans="1:12" x14ac:dyDescent="0.35">
      <c r="A194" s="47">
        <v>178</v>
      </c>
      <c r="B194" s="37" t="s">
        <v>256</v>
      </c>
      <c r="C194" s="37" t="s">
        <v>256</v>
      </c>
      <c r="D194" s="23" t="s">
        <v>205</v>
      </c>
      <c r="E194" s="23">
        <v>6</v>
      </c>
      <c r="F194" s="11">
        <v>31100</v>
      </c>
      <c r="G194" s="11">
        <v>25500</v>
      </c>
      <c r="H194" s="11">
        <v>31100</v>
      </c>
      <c r="I194" s="11"/>
      <c r="J194" s="50">
        <v>22455</v>
      </c>
      <c r="K194" s="11"/>
      <c r="L194" s="11"/>
    </row>
    <row r="195" spans="1:12" x14ac:dyDescent="0.35">
      <c r="A195" s="47">
        <v>179</v>
      </c>
      <c r="B195" s="37" t="s">
        <v>257</v>
      </c>
      <c r="C195" s="37" t="s">
        <v>257</v>
      </c>
      <c r="D195" s="23" t="s">
        <v>205</v>
      </c>
      <c r="E195" s="23">
        <v>3</v>
      </c>
      <c r="F195" s="11">
        <v>29000</v>
      </c>
      <c r="G195" s="11">
        <v>24600</v>
      </c>
      <c r="H195" s="11">
        <v>28900</v>
      </c>
      <c r="I195" s="11"/>
      <c r="J195" s="50">
        <v>21715</v>
      </c>
      <c r="K195" s="11"/>
      <c r="L195" s="11"/>
    </row>
    <row r="196" spans="1:12" x14ac:dyDescent="0.35">
      <c r="A196" s="47">
        <v>180</v>
      </c>
      <c r="B196" s="37" t="s">
        <v>258</v>
      </c>
      <c r="C196" s="37" t="s">
        <v>258</v>
      </c>
      <c r="D196" s="23" t="s">
        <v>205</v>
      </c>
      <c r="E196" s="23">
        <v>5</v>
      </c>
      <c r="F196" s="11">
        <v>48000</v>
      </c>
      <c r="G196" s="11">
        <v>29000</v>
      </c>
      <c r="H196" s="11">
        <v>47900</v>
      </c>
      <c r="I196" s="11"/>
      <c r="J196" s="50">
        <v>25505</v>
      </c>
      <c r="K196" s="11"/>
      <c r="L196" s="11"/>
    </row>
    <row r="197" spans="1:12" x14ac:dyDescent="0.35">
      <c r="A197" s="47">
        <v>181</v>
      </c>
      <c r="B197" s="37" t="s">
        <v>259</v>
      </c>
      <c r="C197" s="37" t="s">
        <v>259</v>
      </c>
      <c r="D197" s="23" t="s">
        <v>205</v>
      </c>
      <c r="E197" s="23">
        <v>2</v>
      </c>
      <c r="F197" s="11">
        <v>34000</v>
      </c>
      <c r="G197" s="11">
        <v>25700</v>
      </c>
      <c r="H197" s="11">
        <v>33800</v>
      </c>
      <c r="I197" s="11"/>
      <c r="J197" s="50">
        <v>22700</v>
      </c>
      <c r="K197" s="11"/>
      <c r="L197" s="11"/>
    </row>
    <row r="198" spans="1:12" x14ac:dyDescent="0.35">
      <c r="A198" s="47">
        <v>182</v>
      </c>
      <c r="B198" s="37" t="s">
        <v>260</v>
      </c>
      <c r="C198" s="37" t="s">
        <v>260</v>
      </c>
      <c r="D198" s="23" t="s">
        <v>205</v>
      </c>
      <c r="E198" s="23">
        <v>5</v>
      </c>
      <c r="F198" s="11">
        <v>39000</v>
      </c>
      <c r="G198" s="11">
        <v>28500</v>
      </c>
      <c r="H198" s="11">
        <v>38900</v>
      </c>
      <c r="I198" s="11"/>
      <c r="J198" s="50">
        <v>25160</v>
      </c>
      <c r="K198" s="11"/>
      <c r="L198" s="11"/>
    </row>
    <row r="199" spans="1:12" x14ac:dyDescent="0.35">
      <c r="A199" s="47">
        <v>183</v>
      </c>
      <c r="B199" s="37" t="s">
        <v>261</v>
      </c>
      <c r="C199" s="37" t="s">
        <v>261</v>
      </c>
      <c r="D199" s="23" t="s">
        <v>119</v>
      </c>
      <c r="E199" s="23">
        <v>6</v>
      </c>
      <c r="F199" s="23">
        <v>5400</v>
      </c>
      <c r="G199" s="23"/>
      <c r="H199" s="54">
        <v>5380</v>
      </c>
      <c r="I199" s="23"/>
      <c r="J199" s="23"/>
      <c r="K199" s="23"/>
      <c r="L199" s="23"/>
    </row>
    <row r="200" spans="1:12" x14ac:dyDescent="0.35">
      <c r="A200" s="47">
        <v>184</v>
      </c>
      <c r="B200" s="37" t="s">
        <v>262</v>
      </c>
      <c r="C200" s="37" t="s">
        <v>262</v>
      </c>
      <c r="D200" s="23" t="s">
        <v>205</v>
      </c>
      <c r="E200" s="23">
        <v>5</v>
      </c>
      <c r="F200" s="11">
        <v>39500</v>
      </c>
      <c r="G200" s="11">
        <v>32900</v>
      </c>
      <c r="H200" s="11">
        <v>39323</v>
      </c>
      <c r="I200" s="11"/>
      <c r="J200" s="50">
        <v>28980</v>
      </c>
      <c r="K200" s="11"/>
      <c r="L200" s="11"/>
    </row>
    <row r="201" spans="1:12" x14ac:dyDescent="0.35">
      <c r="A201" s="47">
        <v>185</v>
      </c>
      <c r="B201" s="37" t="s">
        <v>263</v>
      </c>
      <c r="C201" s="37" t="s">
        <v>263</v>
      </c>
      <c r="D201" s="23" t="s">
        <v>205</v>
      </c>
      <c r="E201" s="23">
        <v>2</v>
      </c>
      <c r="F201" s="11">
        <v>37000</v>
      </c>
      <c r="G201" s="11">
        <v>20500</v>
      </c>
      <c r="H201" s="11">
        <v>36900</v>
      </c>
      <c r="I201" s="11"/>
      <c r="J201" s="50">
        <v>18025</v>
      </c>
      <c r="K201" s="11"/>
      <c r="L201" s="11"/>
    </row>
    <row r="202" spans="1:12" x14ac:dyDescent="0.35">
      <c r="A202" s="47">
        <v>186</v>
      </c>
      <c r="B202" s="37" t="s">
        <v>264</v>
      </c>
      <c r="C202" s="37" t="s">
        <v>264</v>
      </c>
      <c r="D202" s="23" t="s">
        <v>205</v>
      </c>
      <c r="E202" s="23">
        <v>0.25</v>
      </c>
      <c r="F202" s="11">
        <v>58500</v>
      </c>
      <c r="G202" s="11">
        <v>46100</v>
      </c>
      <c r="H202" s="11">
        <v>58000</v>
      </c>
      <c r="I202" s="11"/>
      <c r="J202" s="50">
        <v>40656</v>
      </c>
      <c r="K202" s="11"/>
      <c r="L202" s="11"/>
    </row>
    <row r="203" spans="1:12" x14ac:dyDescent="0.35">
      <c r="A203" s="47">
        <v>187</v>
      </c>
      <c r="B203" s="37" t="s">
        <v>265</v>
      </c>
      <c r="C203" s="37" t="s">
        <v>265</v>
      </c>
      <c r="D203" s="23" t="s">
        <v>205</v>
      </c>
      <c r="E203" s="23">
        <v>0.25</v>
      </c>
      <c r="F203" s="11">
        <v>53000</v>
      </c>
      <c r="G203" s="50">
        <v>43000</v>
      </c>
      <c r="H203" s="11">
        <v>52500</v>
      </c>
      <c r="I203" s="11"/>
      <c r="J203" s="11"/>
      <c r="K203" s="11"/>
      <c r="L203" s="11"/>
    </row>
    <row r="204" spans="1:12" x14ac:dyDescent="0.35">
      <c r="A204" s="47">
        <v>188</v>
      </c>
      <c r="B204" s="37" t="s">
        <v>266</v>
      </c>
      <c r="C204" s="37" t="s">
        <v>266</v>
      </c>
      <c r="D204" s="23" t="s">
        <v>205</v>
      </c>
      <c r="E204" s="23">
        <v>5</v>
      </c>
      <c r="F204" s="11">
        <v>395000</v>
      </c>
      <c r="G204" s="11"/>
      <c r="H204" s="11">
        <v>394500</v>
      </c>
      <c r="I204" s="11"/>
      <c r="J204" s="11"/>
      <c r="K204" s="50">
        <v>190260</v>
      </c>
      <c r="L204" s="11"/>
    </row>
    <row r="205" spans="1:12" x14ac:dyDescent="0.35">
      <c r="A205" s="47">
        <v>189</v>
      </c>
      <c r="B205" s="37" t="s">
        <v>267</v>
      </c>
      <c r="C205" s="37" t="s">
        <v>267</v>
      </c>
      <c r="D205" s="23" t="s">
        <v>142</v>
      </c>
      <c r="E205" s="23">
        <v>1</v>
      </c>
      <c r="F205" s="11">
        <v>10500</v>
      </c>
      <c r="G205" s="50">
        <v>5620</v>
      </c>
      <c r="H205" s="11">
        <v>10500</v>
      </c>
      <c r="I205" s="11"/>
      <c r="J205" s="11">
        <v>9000</v>
      </c>
      <c r="K205" s="11"/>
      <c r="L205" s="11"/>
    </row>
    <row r="206" spans="1:12" x14ac:dyDescent="0.35">
      <c r="A206" s="47">
        <v>190</v>
      </c>
      <c r="B206" s="37" t="s">
        <v>268</v>
      </c>
      <c r="C206" s="37" t="s">
        <v>268</v>
      </c>
      <c r="D206" s="23" t="s">
        <v>119</v>
      </c>
      <c r="E206" s="23">
        <v>38</v>
      </c>
      <c r="F206" s="11">
        <v>147000</v>
      </c>
      <c r="G206" s="11"/>
      <c r="H206" s="11">
        <v>146900</v>
      </c>
      <c r="I206" s="11"/>
      <c r="J206" s="11"/>
      <c r="K206" s="50">
        <v>106820</v>
      </c>
      <c r="L206" s="11"/>
    </row>
    <row r="207" spans="1:12" x14ac:dyDescent="0.35">
      <c r="A207" s="47">
        <v>191</v>
      </c>
      <c r="B207" s="37" t="s">
        <v>269</v>
      </c>
      <c r="C207" s="37" t="s">
        <v>269</v>
      </c>
      <c r="D207" s="23" t="s">
        <v>119</v>
      </c>
      <c r="E207" s="23">
        <v>30</v>
      </c>
      <c r="F207" s="11">
        <v>147000</v>
      </c>
      <c r="G207" s="11"/>
      <c r="H207" s="11">
        <v>146900</v>
      </c>
      <c r="I207" s="11"/>
      <c r="J207" s="11"/>
      <c r="K207" s="50">
        <v>106820</v>
      </c>
      <c r="L207" s="11"/>
    </row>
    <row r="208" spans="1:12" x14ac:dyDescent="0.35">
      <c r="A208" s="47">
        <v>192</v>
      </c>
      <c r="B208" s="37" t="s">
        <v>270</v>
      </c>
      <c r="C208" s="37" t="s">
        <v>270</v>
      </c>
      <c r="D208" s="23" t="s">
        <v>205</v>
      </c>
      <c r="E208" s="23">
        <v>0.2</v>
      </c>
      <c r="F208" s="11">
        <v>160000</v>
      </c>
      <c r="G208" s="50">
        <v>138000</v>
      </c>
      <c r="H208" s="11">
        <v>159000</v>
      </c>
      <c r="I208" s="11"/>
      <c r="J208" s="11"/>
      <c r="K208" s="11"/>
      <c r="L208" s="11"/>
    </row>
    <row r="209" spans="1:12" x14ac:dyDescent="0.35">
      <c r="A209" s="47">
        <v>193</v>
      </c>
      <c r="B209" s="37" t="s">
        <v>271</v>
      </c>
      <c r="C209" s="37" t="s">
        <v>271</v>
      </c>
      <c r="D209" s="23" t="s">
        <v>119</v>
      </c>
      <c r="E209" s="23">
        <v>10</v>
      </c>
      <c r="F209" s="11">
        <v>460000</v>
      </c>
      <c r="G209" s="11"/>
      <c r="H209" s="11">
        <v>459800</v>
      </c>
      <c r="I209" s="11"/>
      <c r="J209" s="11"/>
      <c r="K209" s="50">
        <v>403000</v>
      </c>
      <c r="L209" s="11"/>
    </row>
    <row r="210" spans="1:12" x14ac:dyDescent="0.35">
      <c r="A210" s="47">
        <v>194</v>
      </c>
      <c r="B210" s="37" t="s">
        <v>272</v>
      </c>
      <c r="C210" s="37" t="s">
        <v>272</v>
      </c>
      <c r="D210" s="23" t="s">
        <v>205</v>
      </c>
      <c r="E210" s="23">
        <v>1</v>
      </c>
      <c r="F210" s="11">
        <v>950</v>
      </c>
      <c r="G210" s="11"/>
      <c r="H210" s="54">
        <v>940</v>
      </c>
      <c r="I210" s="11"/>
      <c r="J210" s="11"/>
      <c r="K210" s="11"/>
      <c r="L210" s="11"/>
    </row>
    <row r="211" spans="1:12" x14ac:dyDescent="0.35">
      <c r="A211" s="47">
        <v>195</v>
      </c>
      <c r="B211" s="37" t="s">
        <v>273</v>
      </c>
      <c r="C211" s="37" t="s">
        <v>273</v>
      </c>
      <c r="D211" s="23" t="s">
        <v>205</v>
      </c>
      <c r="E211" s="23">
        <v>1</v>
      </c>
      <c r="F211" s="11">
        <v>890</v>
      </c>
      <c r="G211" s="11"/>
      <c r="H211" s="54">
        <v>880</v>
      </c>
      <c r="I211" s="11"/>
      <c r="J211" s="11"/>
      <c r="K211" s="11"/>
      <c r="L211" s="11"/>
    </row>
    <row r="212" spans="1:12" x14ac:dyDescent="0.35">
      <c r="A212" s="47">
        <v>196</v>
      </c>
      <c r="B212" s="39" t="s">
        <v>274</v>
      </c>
      <c r="C212" s="39" t="s">
        <v>274</v>
      </c>
      <c r="D212" s="23" t="s">
        <v>119</v>
      </c>
      <c r="E212" s="23">
        <v>1</v>
      </c>
      <c r="F212" s="11">
        <v>160000</v>
      </c>
      <c r="G212" s="11"/>
      <c r="H212" s="11">
        <v>159800</v>
      </c>
      <c r="I212" s="11"/>
      <c r="J212" s="11"/>
      <c r="K212" s="50">
        <v>106820</v>
      </c>
      <c r="L212" s="11"/>
    </row>
    <row r="213" spans="1:12" x14ac:dyDescent="0.35">
      <c r="A213" s="47">
        <v>197</v>
      </c>
      <c r="B213" s="37" t="s">
        <v>275</v>
      </c>
      <c r="C213" s="37" t="s">
        <v>275</v>
      </c>
      <c r="D213" s="23" t="s">
        <v>119</v>
      </c>
      <c r="E213" s="23">
        <v>1</v>
      </c>
      <c r="F213" s="11">
        <v>195000</v>
      </c>
      <c r="G213" s="11"/>
      <c r="H213" s="11">
        <v>194000</v>
      </c>
      <c r="I213" s="11"/>
      <c r="J213" s="11"/>
      <c r="K213" s="50">
        <v>106820</v>
      </c>
      <c r="L213" s="11"/>
    </row>
    <row r="214" spans="1:12" x14ac:dyDescent="0.35">
      <c r="A214" s="47">
        <v>198</v>
      </c>
      <c r="B214" s="37" t="s">
        <v>276</v>
      </c>
      <c r="C214" s="37" t="s">
        <v>276</v>
      </c>
      <c r="D214" s="23" t="s">
        <v>119</v>
      </c>
      <c r="E214" s="23">
        <v>1</v>
      </c>
      <c r="F214" s="11">
        <v>218000</v>
      </c>
      <c r="G214" s="11"/>
      <c r="H214" s="11">
        <v>217000</v>
      </c>
      <c r="I214" s="11"/>
      <c r="J214" s="11"/>
      <c r="K214" s="50">
        <v>150300</v>
      </c>
      <c r="L214" s="11"/>
    </row>
    <row r="215" spans="1:12" x14ac:dyDescent="0.35">
      <c r="A215" s="47">
        <v>199</v>
      </c>
      <c r="B215" s="37" t="s">
        <v>277</v>
      </c>
      <c r="C215" s="37" t="s">
        <v>277</v>
      </c>
      <c r="D215" s="23" t="s">
        <v>119</v>
      </c>
      <c r="E215" s="23">
        <v>1</v>
      </c>
      <c r="F215" s="11">
        <v>160000</v>
      </c>
      <c r="G215" s="11"/>
      <c r="H215" s="11">
        <v>159000</v>
      </c>
      <c r="I215" s="11"/>
      <c r="J215" s="11"/>
      <c r="K215" s="50">
        <v>130260</v>
      </c>
      <c r="L215" s="11"/>
    </row>
    <row r="216" spans="1:12" x14ac:dyDescent="0.35">
      <c r="A216" s="47">
        <v>200</v>
      </c>
      <c r="B216" s="37" t="s">
        <v>278</v>
      </c>
      <c r="C216" s="37" t="s">
        <v>278</v>
      </c>
      <c r="D216" s="23" t="s">
        <v>205</v>
      </c>
      <c r="E216" s="23">
        <v>0.25</v>
      </c>
      <c r="F216" s="11">
        <v>55000</v>
      </c>
      <c r="G216" s="11"/>
      <c r="H216" s="54">
        <v>54000</v>
      </c>
      <c r="I216" s="11"/>
      <c r="J216" s="11"/>
      <c r="K216" s="11"/>
      <c r="L216" s="11"/>
    </row>
    <row r="217" spans="1:12" x14ac:dyDescent="0.35">
      <c r="A217" s="47">
        <v>201</v>
      </c>
      <c r="B217" s="37" t="s">
        <v>279</v>
      </c>
      <c r="C217" s="37" t="s">
        <v>279</v>
      </c>
      <c r="D217" s="23" t="s">
        <v>205</v>
      </c>
      <c r="E217" s="23">
        <v>0.5</v>
      </c>
      <c r="F217" s="11">
        <v>75000</v>
      </c>
      <c r="G217" s="50">
        <v>42200</v>
      </c>
      <c r="H217" s="11">
        <v>74000</v>
      </c>
      <c r="I217" s="11"/>
      <c r="J217" s="11">
        <v>55000</v>
      </c>
      <c r="K217" s="11"/>
      <c r="L217" s="11"/>
    </row>
    <row r="218" spans="1:12" x14ac:dyDescent="0.35">
      <c r="A218" s="47">
        <v>202</v>
      </c>
      <c r="B218" s="37" t="s">
        <v>280</v>
      </c>
      <c r="C218" s="37" t="s">
        <v>280</v>
      </c>
      <c r="D218" s="23" t="s">
        <v>119</v>
      </c>
      <c r="E218" s="23">
        <v>2</v>
      </c>
      <c r="F218" s="11">
        <v>5200</v>
      </c>
      <c r="G218" s="50">
        <v>1800</v>
      </c>
      <c r="H218" s="11">
        <v>5100</v>
      </c>
      <c r="I218" s="11"/>
      <c r="J218" s="11"/>
      <c r="K218" s="11"/>
      <c r="L218" s="11"/>
    </row>
    <row r="219" spans="1:12" x14ac:dyDescent="0.35">
      <c r="A219" s="47">
        <v>203</v>
      </c>
      <c r="B219" s="37" t="s">
        <v>281</v>
      </c>
      <c r="C219" s="37" t="s">
        <v>281</v>
      </c>
      <c r="D219" s="23" t="s">
        <v>205</v>
      </c>
      <c r="E219" s="23">
        <v>0.25</v>
      </c>
      <c r="F219" s="11">
        <v>95000</v>
      </c>
      <c r="G219" s="11">
        <v>85200</v>
      </c>
      <c r="H219" s="11">
        <v>94000</v>
      </c>
      <c r="I219" s="11"/>
      <c r="J219" s="50">
        <v>75180</v>
      </c>
      <c r="K219" s="11"/>
      <c r="L219" s="11"/>
    </row>
    <row r="220" spans="1:12" x14ac:dyDescent="0.35">
      <c r="A220" s="47">
        <v>204</v>
      </c>
      <c r="B220" s="37" t="s">
        <v>282</v>
      </c>
      <c r="C220" s="37" t="s">
        <v>282</v>
      </c>
      <c r="D220" s="23" t="s">
        <v>119</v>
      </c>
      <c r="E220" s="23">
        <v>1</v>
      </c>
      <c r="F220" s="11">
        <v>3800</v>
      </c>
      <c r="G220" s="11">
        <v>1800</v>
      </c>
      <c r="H220" s="11">
        <v>3800</v>
      </c>
      <c r="I220" s="11"/>
      <c r="J220" s="50">
        <v>2980</v>
      </c>
      <c r="K220" s="11"/>
      <c r="L220" s="11"/>
    </row>
    <row r="221" spans="1:12" x14ac:dyDescent="0.35">
      <c r="A221" s="47">
        <v>205</v>
      </c>
      <c r="B221" s="37" t="s">
        <v>283</v>
      </c>
      <c r="C221" s="37" t="s">
        <v>283</v>
      </c>
      <c r="D221" s="23" t="s">
        <v>119</v>
      </c>
      <c r="E221" s="23">
        <v>5</v>
      </c>
      <c r="F221" s="11">
        <v>3500</v>
      </c>
      <c r="G221" s="11">
        <v>1800</v>
      </c>
      <c r="H221" s="11">
        <v>3500</v>
      </c>
      <c r="I221" s="11"/>
      <c r="J221" s="50">
        <v>2980</v>
      </c>
      <c r="K221" s="11"/>
      <c r="L221" s="11"/>
    </row>
    <row r="222" spans="1:12" x14ac:dyDescent="0.35">
      <c r="A222" s="47">
        <v>206</v>
      </c>
      <c r="B222" s="37" t="s">
        <v>284</v>
      </c>
      <c r="C222" s="37" t="s">
        <v>284</v>
      </c>
      <c r="D222" s="23" t="s">
        <v>119</v>
      </c>
      <c r="E222" s="23">
        <v>10</v>
      </c>
      <c r="F222" s="11">
        <v>3500</v>
      </c>
      <c r="G222" s="11">
        <v>1800</v>
      </c>
      <c r="H222" s="11">
        <v>3500</v>
      </c>
      <c r="I222" s="11"/>
      <c r="J222" s="50">
        <v>2980</v>
      </c>
      <c r="K222" s="11"/>
      <c r="L222" s="11"/>
    </row>
    <row r="223" spans="1:12" x14ac:dyDescent="0.35">
      <c r="A223" s="47">
        <v>207</v>
      </c>
      <c r="B223" s="37" t="s">
        <v>285</v>
      </c>
      <c r="C223" s="37" t="s">
        <v>285</v>
      </c>
      <c r="D223" s="23" t="s">
        <v>119</v>
      </c>
      <c r="E223" s="23">
        <v>10</v>
      </c>
      <c r="F223" s="11">
        <v>3500</v>
      </c>
      <c r="G223" s="11">
        <v>1800</v>
      </c>
      <c r="H223" s="11">
        <v>3500</v>
      </c>
      <c r="I223" s="11"/>
      <c r="J223" s="50">
        <v>2980</v>
      </c>
      <c r="K223" s="11"/>
      <c r="L223" s="11"/>
    </row>
    <row r="224" spans="1:12" x14ac:dyDescent="0.35">
      <c r="A224" s="47">
        <v>208</v>
      </c>
      <c r="B224" s="37" t="s">
        <v>286</v>
      </c>
      <c r="C224" s="37" t="s">
        <v>286</v>
      </c>
      <c r="D224" s="23" t="s">
        <v>119</v>
      </c>
      <c r="E224" s="23">
        <v>5</v>
      </c>
      <c r="F224" s="11">
        <v>3500</v>
      </c>
      <c r="G224" s="11">
        <v>1800</v>
      </c>
      <c r="H224" s="11">
        <v>3500</v>
      </c>
      <c r="I224" s="11"/>
      <c r="J224" s="50">
        <v>2980</v>
      </c>
      <c r="K224" s="11"/>
      <c r="L224" s="11"/>
    </row>
    <row r="225" spans="1:12" x14ac:dyDescent="0.35">
      <c r="A225" s="47">
        <v>209</v>
      </c>
      <c r="B225" s="37" t="s">
        <v>287</v>
      </c>
      <c r="C225" s="37" t="s">
        <v>287</v>
      </c>
      <c r="D225" s="23" t="s">
        <v>119</v>
      </c>
      <c r="E225" s="23">
        <v>10</v>
      </c>
      <c r="F225" s="11">
        <v>3500</v>
      </c>
      <c r="G225" s="11">
        <v>1800</v>
      </c>
      <c r="H225" s="11">
        <v>3500</v>
      </c>
      <c r="I225" s="11"/>
      <c r="J225" s="50">
        <v>2980</v>
      </c>
      <c r="K225" s="11"/>
      <c r="L225" s="11"/>
    </row>
    <row r="226" spans="1:12" x14ac:dyDescent="0.35">
      <c r="A226" s="47">
        <v>210</v>
      </c>
      <c r="B226" s="37" t="s">
        <v>288</v>
      </c>
      <c r="C226" s="37" t="s">
        <v>288</v>
      </c>
      <c r="D226" s="23" t="s">
        <v>119</v>
      </c>
      <c r="E226" s="23">
        <v>5</v>
      </c>
      <c r="F226" s="11">
        <v>3500</v>
      </c>
      <c r="G226" s="11"/>
      <c r="H226" s="11">
        <v>3500</v>
      </c>
      <c r="I226" s="11"/>
      <c r="J226" s="50">
        <v>2980</v>
      </c>
      <c r="K226" s="11"/>
      <c r="L226" s="11"/>
    </row>
    <row r="227" spans="1:12" x14ac:dyDescent="0.35">
      <c r="A227" s="47">
        <v>211</v>
      </c>
      <c r="B227" s="37" t="s">
        <v>289</v>
      </c>
      <c r="C227" s="37" t="s">
        <v>289</v>
      </c>
      <c r="D227" s="23" t="s">
        <v>119</v>
      </c>
      <c r="E227" s="23">
        <v>5</v>
      </c>
      <c r="F227" s="11">
        <v>3500</v>
      </c>
      <c r="G227" s="11">
        <v>1800</v>
      </c>
      <c r="H227" s="11">
        <v>3500</v>
      </c>
      <c r="I227" s="11"/>
      <c r="J227" s="50">
        <v>2980</v>
      </c>
      <c r="K227" s="11"/>
      <c r="L227" s="11"/>
    </row>
    <row r="228" spans="1:12" x14ac:dyDescent="0.35">
      <c r="A228" s="47">
        <v>212</v>
      </c>
      <c r="B228" s="37" t="s">
        <v>290</v>
      </c>
      <c r="C228" s="37" t="s">
        <v>290</v>
      </c>
      <c r="D228" s="23" t="s">
        <v>119</v>
      </c>
      <c r="E228" s="23">
        <v>5</v>
      </c>
      <c r="F228" s="11">
        <v>3500</v>
      </c>
      <c r="G228" s="11">
        <v>1800</v>
      </c>
      <c r="H228" s="11">
        <v>3500</v>
      </c>
      <c r="I228" s="11"/>
      <c r="J228" s="50">
        <v>2980</v>
      </c>
      <c r="K228" s="11"/>
      <c r="L228" s="11"/>
    </row>
    <row r="229" spans="1:12" x14ac:dyDescent="0.35">
      <c r="A229" s="47">
        <v>213</v>
      </c>
      <c r="B229" s="37" t="s">
        <v>291</v>
      </c>
      <c r="C229" s="37" t="s">
        <v>291</v>
      </c>
      <c r="D229" s="23" t="s">
        <v>119</v>
      </c>
      <c r="E229" s="23">
        <v>10</v>
      </c>
      <c r="F229" s="11">
        <v>3500</v>
      </c>
      <c r="G229" s="50">
        <v>1800</v>
      </c>
      <c r="H229" s="11">
        <v>3500</v>
      </c>
      <c r="I229" s="11"/>
      <c r="J229" s="11"/>
      <c r="K229" s="11"/>
      <c r="L229" s="11"/>
    </row>
    <row r="230" spans="1:12" x14ac:dyDescent="0.35">
      <c r="A230" s="47">
        <v>214</v>
      </c>
      <c r="B230" s="37" t="s">
        <v>292</v>
      </c>
      <c r="C230" s="37" t="s">
        <v>292</v>
      </c>
      <c r="D230" s="23" t="s">
        <v>119</v>
      </c>
      <c r="E230" s="23">
        <v>5</v>
      </c>
      <c r="F230" s="11">
        <v>3500</v>
      </c>
      <c r="G230" s="50">
        <v>1800</v>
      </c>
      <c r="H230" s="11">
        <v>3500</v>
      </c>
      <c r="I230" s="11"/>
      <c r="J230" s="11">
        <v>2980</v>
      </c>
      <c r="K230" s="11"/>
      <c r="L230" s="11"/>
    </row>
    <row r="231" spans="1:12" x14ac:dyDescent="0.35">
      <c r="A231" s="47">
        <v>215</v>
      </c>
      <c r="B231" s="37" t="s">
        <v>293</v>
      </c>
      <c r="C231" s="37" t="s">
        <v>293</v>
      </c>
      <c r="D231" s="23" t="s">
        <v>119</v>
      </c>
      <c r="E231" s="23">
        <v>5</v>
      </c>
      <c r="F231" s="11">
        <v>3800</v>
      </c>
      <c r="G231" s="50">
        <v>1800</v>
      </c>
      <c r="H231" s="11">
        <v>3800</v>
      </c>
      <c r="I231" s="11"/>
      <c r="J231" s="11">
        <v>2980</v>
      </c>
      <c r="K231" s="11"/>
      <c r="L231" s="11"/>
    </row>
    <row r="232" spans="1:12" x14ac:dyDescent="0.35">
      <c r="A232" s="47">
        <v>216</v>
      </c>
      <c r="B232" s="37" t="s">
        <v>294</v>
      </c>
      <c r="C232" s="37" t="s">
        <v>294</v>
      </c>
      <c r="D232" s="23" t="s">
        <v>119</v>
      </c>
      <c r="E232" s="23">
        <v>5</v>
      </c>
      <c r="F232" s="11">
        <v>3800</v>
      </c>
      <c r="G232" s="50">
        <v>1800</v>
      </c>
      <c r="H232" s="11">
        <v>3800</v>
      </c>
      <c r="I232" s="11"/>
      <c r="J232" s="11">
        <v>2980</v>
      </c>
      <c r="K232" s="11"/>
      <c r="L232" s="11"/>
    </row>
    <row r="233" spans="1:12" x14ac:dyDescent="0.35">
      <c r="A233" s="47">
        <v>217</v>
      </c>
      <c r="B233" s="37" t="s">
        <v>295</v>
      </c>
      <c r="C233" s="37" t="s">
        <v>295</v>
      </c>
      <c r="D233" s="23" t="s">
        <v>119</v>
      </c>
      <c r="E233" s="23">
        <v>5</v>
      </c>
      <c r="F233" s="11">
        <v>3800</v>
      </c>
      <c r="G233" s="50">
        <v>1800</v>
      </c>
      <c r="H233" s="11">
        <v>3800</v>
      </c>
      <c r="I233" s="11"/>
      <c r="J233" s="11">
        <v>2980</v>
      </c>
      <c r="K233" s="11"/>
      <c r="L233" s="11"/>
    </row>
    <row r="234" spans="1:12" x14ac:dyDescent="0.35">
      <c r="A234" s="47">
        <v>218</v>
      </c>
      <c r="B234" s="37" t="s">
        <v>296</v>
      </c>
      <c r="C234" s="37" t="s">
        <v>296</v>
      </c>
      <c r="D234" s="23" t="s">
        <v>119</v>
      </c>
      <c r="E234" s="23">
        <v>5</v>
      </c>
      <c r="F234" s="11">
        <v>3800</v>
      </c>
      <c r="G234" s="50">
        <v>1800</v>
      </c>
      <c r="H234" s="11">
        <v>3800</v>
      </c>
      <c r="I234" s="11"/>
      <c r="J234" s="11">
        <v>2980</v>
      </c>
      <c r="K234" s="11"/>
      <c r="L234" s="11"/>
    </row>
    <row r="235" spans="1:12" x14ac:dyDescent="0.35">
      <c r="A235" s="47">
        <v>219</v>
      </c>
      <c r="B235" s="37" t="s">
        <v>297</v>
      </c>
      <c r="C235" s="37" t="s">
        <v>297</v>
      </c>
      <c r="D235" s="23" t="s">
        <v>119</v>
      </c>
      <c r="E235" s="23">
        <v>10</v>
      </c>
      <c r="F235" s="11">
        <v>3800</v>
      </c>
      <c r="G235" s="50">
        <v>1800</v>
      </c>
      <c r="H235" s="11">
        <v>3800</v>
      </c>
      <c r="I235" s="11"/>
      <c r="J235" s="11">
        <v>2980</v>
      </c>
      <c r="K235" s="11"/>
      <c r="L235" s="11"/>
    </row>
    <row r="236" spans="1:12" x14ac:dyDescent="0.35">
      <c r="A236" s="47">
        <v>220</v>
      </c>
      <c r="B236" s="37" t="s">
        <v>298</v>
      </c>
      <c r="C236" s="37" t="s">
        <v>298</v>
      </c>
      <c r="D236" s="23" t="s">
        <v>119</v>
      </c>
      <c r="E236" s="23">
        <v>10</v>
      </c>
      <c r="F236" s="11">
        <v>3800</v>
      </c>
      <c r="G236" s="50">
        <v>1800</v>
      </c>
      <c r="H236" s="11">
        <v>3800</v>
      </c>
      <c r="I236" s="11"/>
      <c r="J236" s="11">
        <v>2980</v>
      </c>
      <c r="K236" s="11"/>
      <c r="L236" s="11"/>
    </row>
    <row r="237" spans="1:12" x14ac:dyDescent="0.35">
      <c r="A237" s="47">
        <v>221</v>
      </c>
      <c r="B237" s="37" t="s">
        <v>299</v>
      </c>
      <c r="C237" s="37" t="s">
        <v>299</v>
      </c>
      <c r="D237" s="23" t="s">
        <v>119</v>
      </c>
      <c r="E237" s="23">
        <v>10</v>
      </c>
      <c r="F237" s="11">
        <v>3800</v>
      </c>
      <c r="G237" s="50">
        <v>1800</v>
      </c>
      <c r="H237" s="11">
        <v>3800</v>
      </c>
      <c r="I237" s="11"/>
      <c r="J237" s="11">
        <v>2980</v>
      </c>
      <c r="K237" s="11"/>
      <c r="L237" s="11"/>
    </row>
    <row r="238" spans="1:12" x14ac:dyDescent="0.35">
      <c r="A238" s="47">
        <v>222</v>
      </c>
      <c r="B238" s="37" t="s">
        <v>300</v>
      </c>
      <c r="C238" s="37" t="s">
        <v>300</v>
      </c>
      <c r="D238" s="23" t="s">
        <v>119</v>
      </c>
      <c r="E238" s="23">
        <v>5</v>
      </c>
      <c r="F238" s="11">
        <v>3800</v>
      </c>
      <c r="G238" s="50">
        <v>1800</v>
      </c>
      <c r="H238" s="11">
        <v>3800</v>
      </c>
      <c r="I238" s="11"/>
      <c r="J238" s="11">
        <v>2980</v>
      </c>
      <c r="K238" s="11"/>
      <c r="L238" s="11"/>
    </row>
    <row r="239" spans="1:12" x14ac:dyDescent="0.35">
      <c r="A239" s="47">
        <v>223</v>
      </c>
      <c r="B239" s="37" t="s">
        <v>301</v>
      </c>
      <c r="C239" s="37" t="s">
        <v>301</v>
      </c>
      <c r="D239" s="23" t="s">
        <v>119</v>
      </c>
      <c r="E239" s="23">
        <v>5</v>
      </c>
      <c r="F239" s="11">
        <v>3800</v>
      </c>
      <c r="G239" s="11"/>
      <c r="H239" s="11">
        <v>3800</v>
      </c>
      <c r="I239" s="11"/>
      <c r="J239" s="50">
        <v>2980</v>
      </c>
      <c r="K239" s="11"/>
      <c r="L239" s="11"/>
    </row>
    <row r="240" spans="1:12" x14ac:dyDescent="0.35">
      <c r="A240" s="47">
        <v>224</v>
      </c>
      <c r="B240" s="37" t="s">
        <v>302</v>
      </c>
      <c r="C240" s="37" t="s">
        <v>302</v>
      </c>
      <c r="D240" s="23" t="s">
        <v>119</v>
      </c>
      <c r="E240" s="23">
        <v>5</v>
      </c>
      <c r="F240" s="11">
        <v>3800</v>
      </c>
      <c r="G240" s="50">
        <v>1800</v>
      </c>
      <c r="H240" s="11">
        <v>3800</v>
      </c>
      <c r="I240" s="11"/>
      <c r="J240" s="11">
        <v>2980</v>
      </c>
      <c r="K240" s="11"/>
      <c r="L240" s="11"/>
    </row>
    <row r="241" spans="1:12" x14ac:dyDescent="0.35">
      <c r="A241" s="47">
        <v>225</v>
      </c>
      <c r="B241" s="37" t="s">
        <v>75</v>
      </c>
      <c r="C241" s="37" t="s">
        <v>75</v>
      </c>
      <c r="D241" s="23" t="s">
        <v>205</v>
      </c>
      <c r="E241" s="23">
        <v>0.25</v>
      </c>
      <c r="F241" s="11">
        <v>12500</v>
      </c>
      <c r="G241" s="11"/>
      <c r="H241" s="54">
        <v>12000</v>
      </c>
      <c r="I241" s="11"/>
      <c r="J241" s="11"/>
      <c r="K241" s="11"/>
      <c r="L241" s="11"/>
    </row>
    <row r="242" spans="1:12" x14ac:dyDescent="0.35">
      <c r="A242" s="47">
        <v>226</v>
      </c>
      <c r="B242" s="37" t="s">
        <v>303</v>
      </c>
      <c r="C242" s="37" t="s">
        <v>303</v>
      </c>
      <c r="D242" s="23" t="s">
        <v>205</v>
      </c>
      <c r="E242" s="23">
        <v>0.25</v>
      </c>
      <c r="F242" s="11">
        <v>12000</v>
      </c>
      <c r="G242" s="11"/>
      <c r="H242" s="54">
        <v>11500</v>
      </c>
      <c r="I242" s="11"/>
      <c r="J242" s="11"/>
      <c r="K242" s="11"/>
      <c r="L242" s="11"/>
    </row>
    <row r="243" spans="1:12" x14ac:dyDescent="0.35">
      <c r="A243" s="47">
        <v>227</v>
      </c>
      <c r="B243" s="37" t="s">
        <v>304</v>
      </c>
      <c r="C243" s="37" t="s">
        <v>304</v>
      </c>
      <c r="D243" s="23" t="s">
        <v>205</v>
      </c>
      <c r="E243" s="23">
        <v>0.25</v>
      </c>
      <c r="F243" s="11">
        <v>73000</v>
      </c>
      <c r="G243" s="11"/>
      <c r="H243" s="54">
        <v>72000</v>
      </c>
      <c r="I243" s="11"/>
      <c r="J243" s="11"/>
      <c r="K243" s="11"/>
      <c r="L243" s="11"/>
    </row>
    <row r="244" spans="1:12" x14ac:dyDescent="0.35">
      <c r="A244" s="47">
        <v>228</v>
      </c>
      <c r="B244" s="37" t="s">
        <v>305</v>
      </c>
      <c r="C244" s="37" t="s">
        <v>305</v>
      </c>
      <c r="D244" s="23" t="s">
        <v>205</v>
      </c>
      <c r="E244" s="23">
        <v>0.25</v>
      </c>
      <c r="F244" s="11">
        <v>42000</v>
      </c>
      <c r="G244" s="11"/>
      <c r="H244" s="54">
        <v>41000</v>
      </c>
      <c r="I244" s="11"/>
      <c r="J244" s="11"/>
      <c r="K244" s="11"/>
      <c r="L244" s="11"/>
    </row>
    <row r="245" spans="1:12" x14ac:dyDescent="0.35">
      <c r="A245" s="47">
        <v>229</v>
      </c>
      <c r="B245" s="37" t="s">
        <v>306</v>
      </c>
      <c r="C245" s="37" t="s">
        <v>306</v>
      </c>
      <c r="D245" s="23" t="s">
        <v>119</v>
      </c>
      <c r="E245" s="23">
        <v>10</v>
      </c>
      <c r="F245" s="11">
        <v>3800</v>
      </c>
      <c r="G245" s="50">
        <v>1800</v>
      </c>
      <c r="H245" s="11">
        <v>3800</v>
      </c>
      <c r="I245" s="11"/>
      <c r="J245" s="11">
        <v>2980</v>
      </c>
      <c r="K245" s="11"/>
      <c r="L245" s="11"/>
    </row>
    <row r="246" spans="1:12" x14ac:dyDescent="0.35">
      <c r="A246" s="47">
        <v>230</v>
      </c>
      <c r="B246" s="37" t="s">
        <v>307</v>
      </c>
      <c r="C246" s="37" t="s">
        <v>307</v>
      </c>
      <c r="D246" s="23" t="s">
        <v>119</v>
      </c>
      <c r="E246" s="23">
        <v>5</v>
      </c>
      <c r="F246" s="11">
        <v>3800</v>
      </c>
      <c r="G246" s="50">
        <v>1800</v>
      </c>
      <c r="H246" s="11">
        <v>3800</v>
      </c>
      <c r="I246" s="11"/>
      <c r="J246" s="11">
        <v>2980</v>
      </c>
      <c r="K246" s="11"/>
      <c r="L246" s="11"/>
    </row>
    <row r="247" spans="1:12" ht="19.2" x14ac:dyDescent="0.35">
      <c r="B247" s="118" t="s">
        <v>328</v>
      </c>
      <c r="C247" s="118"/>
      <c r="D247" s="118"/>
      <c r="E247" s="118"/>
      <c r="F247" s="118"/>
      <c r="G247" s="118"/>
      <c r="H247" s="118"/>
    </row>
    <row r="248" spans="1:12" ht="19.2" customHeight="1" x14ac:dyDescent="0.35">
      <c r="B248" s="117" t="s">
        <v>319</v>
      </c>
      <c r="C248" s="117"/>
      <c r="D248" s="117"/>
      <c r="E248" s="117"/>
      <c r="F248" s="117"/>
      <c r="G248" s="117"/>
      <c r="H248" s="117"/>
      <c r="I248" s="117"/>
      <c r="J248" s="117"/>
      <c r="K248" s="117"/>
    </row>
    <row r="249" spans="1:12" ht="18" customHeight="1" x14ac:dyDescent="0.35">
      <c r="B249" s="116" t="s">
        <v>320</v>
      </c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</row>
    <row r="250" spans="1:12" ht="38.4" customHeight="1" x14ac:dyDescent="0.35">
      <c r="B250" s="116" t="s">
        <v>321</v>
      </c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</row>
    <row r="251" spans="1:12" x14ac:dyDescent="0.35">
      <c r="B251" s="116" t="s">
        <v>322</v>
      </c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</row>
    <row r="252" spans="1:12" x14ac:dyDescent="0.35">
      <c r="B252" s="119" t="s">
        <v>323</v>
      </c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</row>
    <row r="253" spans="1:12" x14ac:dyDescent="0.35">
      <c r="B253" s="116" t="s">
        <v>324</v>
      </c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</row>
    <row r="254" spans="1:12" x14ac:dyDescent="0.35">
      <c r="B254" s="116" t="s">
        <v>325</v>
      </c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</row>
    <row r="255" spans="1:12" x14ac:dyDescent="0.35">
      <c r="B255" s="116" t="s">
        <v>326</v>
      </c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</row>
    <row r="256" spans="1:12" x14ac:dyDescent="0.35">
      <c r="B256" s="116" t="s">
        <v>327</v>
      </c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</row>
  </sheetData>
  <mergeCells count="29">
    <mergeCell ref="B252:L252"/>
    <mergeCell ref="B253:L253"/>
    <mergeCell ref="B254:L254"/>
    <mergeCell ref="B255:L255"/>
    <mergeCell ref="B256:L256"/>
    <mergeCell ref="B249:L249"/>
    <mergeCell ref="B250:L250"/>
    <mergeCell ref="B251:L251"/>
    <mergeCell ref="B248:K248"/>
    <mergeCell ref="B247:H247"/>
    <mergeCell ref="C144:L144"/>
    <mergeCell ref="C187:L187"/>
    <mergeCell ref="C86:L86"/>
    <mergeCell ref="C93:L93"/>
    <mergeCell ref="C120:L120"/>
    <mergeCell ref="B3:L3"/>
    <mergeCell ref="C6:L6"/>
    <mergeCell ref="B1:L1"/>
    <mergeCell ref="A2:L2"/>
    <mergeCell ref="C129:L129"/>
    <mergeCell ref="C44:L44"/>
    <mergeCell ref="C71:L71"/>
    <mergeCell ref="B4:B5"/>
    <mergeCell ref="C4:C5"/>
    <mergeCell ref="D4:D5"/>
    <mergeCell ref="E4:E5"/>
    <mergeCell ref="F4:F5"/>
    <mergeCell ref="G4:L4"/>
    <mergeCell ref="A4:A6"/>
  </mergeCells>
  <pageMargins left="0.70866141732283472" right="0.70866141732283472" top="0.74803149606299213" bottom="0.74803149606299213" header="0.31496062992125984" footer="0.31496062992125984"/>
  <pageSetup paperSize="11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L46"/>
  <sheetViews>
    <sheetView topLeftCell="A13" workbookViewId="0">
      <selection activeCell="J46" sqref="J46"/>
    </sheetView>
  </sheetViews>
  <sheetFormatPr defaultRowHeight="14.4" x14ac:dyDescent="0.3"/>
  <cols>
    <col min="7" max="7" width="15.21875" bestFit="1" customWidth="1"/>
    <col min="12" max="12" width="12.33203125" bestFit="1" customWidth="1"/>
  </cols>
  <sheetData>
    <row r="2" spans="5:12" ht="15" thickBot="1" x14ac:dyDescent="0.35"/>
    <row r="3" spans="5:12" ht="15" thickBot="1" x14ac:dyDescent="0.35">
      <c r="E3" s="79">
        <v>50</v>
      </c>
      <c r="F3" s="83">
        <v>19680</v>
      </c>
      <c r="G3" s="68">
        <f>E3*F3</f>
        <v>984000</v>
      </c>
      <c r="I3">
        <v>1</v>
      </c>
      <c r="J3" s="79">
        <v>50</v>
      </c>
      <c r="K3" s="83">
        <v>19680</v>
      </c>
      <c r="L3" s="86">
        <f>J3*K3</f>
        <v>984000</v>
      </c>
    </row>
    <row r="4" spans="5:12" ht="15" thickBot="1" x14ac:dyDescent="0.35">
      <c r="E4" s="80">
        <v>30</v>
      </c>
      <c r="F4" s="82">
        <v>33240</v>
      </c>
      <c r="G4" s="68">
        <f t="shared" ref="G4:G35" si="0">E4*F4</f>
        <v>997200</v>
      </c>
      <c r="I4">
        <v>2</v>
      </c>
      <c r="J4" s="80">
        <v>30</v>
      </c>
      <c r="K4" s="82">
        <v>33240</v>
      </c>
      <c r="L4" s="86">
        <f t="shared" ref="L4:L45" si="1">J4*K4</f>
        <v>997200</v>
      </c>
    </row>
    <row r="5" spans="5:12" ht="15" thickBot="1" x14ac:dyDescent="0.35">
      <c r="E5" s="80">
        <v>10</v>
      </c>
      <c r="F5" s="82">
        <v>36480</v>
      </c>
      <c r="G5" s="68">
        <f t="shared" si="0"/>
        <v>364800</v>
      </c>
      <c r="I5">
        <v>3</v>
      </c>
      <c r="J5" s="80">
        <v>10</v>
      </c>
      <c r="K5" s="82">
        <v>36480</v>
      </c>
      <c r="L5" s="86">
        <f t="shared" si="1"/>
        <v>364800</v>
      </c>
    </row>
    <row r="6" spans="5:12" ht="15" thickBot="1" x14ac:dyDescent="0.35">
      <c r="E6" s="80">
        <v>50</v>
      </c>
      <c r="F6" s="82">
        <v>19680</v>
      </c>
      <c r="G6" s="68">
        <f t="shared" si="0"/>
        <v>984000</v>
      </c>
      <c r="I6">
        <v>4</v>
      </c>
      <c r="J6" s="80">
        <v>50</v>
      </c>
      <c r="K6" s="82">
        <v>19680</v>
      </c>
      <c r="L6" s="86">
        <f t="shared" si="1"/>
        <v>984000</v>
      </c>
    </row>
    <row r="7" spans="5:12" ht="15" thickBot="1" x14ac:dyDescent="0.35">
      <c r="E7" s="80">
        <v>10</v>
      </c>
      <c r="F7" s="82">
        <v>39840</v>
      </c>
      <c r="G7" s="68">
        <f t="shared" si="0"/>
        <v>398400</v>
      </c>
      <c r="I7">
        <v>5</v>
      </c>
      <c r="J7" s="80">
        <v>10</v>
      </c>
      <c r="K7" s="82">
        <v>39840</v>
      </c>
      <c r="L7" s="86">
        <f t="shared" si="1"/>
        <v>398400</v>
      </c>
    </row>
    <row r="8" spans="5:12" ht="15" thickBot="1" x14ac:dyDescent="0.35">
      <c r="E8" s="80">
        <v>1</v>
      </c>
      <c r="F8" s="82">
        <v>47760</v>
      </c>
      <c r="G8" s="68">
        <f t="shared" si="0"/>
        <v>47760</v>
      </c>
      <c r="I8">
        <v>6</v>
      </c>
      <c r="J8" s="80">
        <v>1</v>
      </c>
      <c r="K8" s="82">
        <v>47760</v>
      </c>
      <c r="L8" s="86">
        <f t="shared" si="1"/>
        <v>47760</v>
      </c>
    </row>
    <row r="9" spans="5:12" ht="15" thickBot="1" x14ac:dyDescent="0.35">
      <c r="E9" s="80">
        <v>1</v>
      </c>
      <c r="F9" s="82">
        <v>47760</v>
      </c>
      <c r="G9" s="68">
        <f t="shared" si="0"/>
        <v>47760</v>
      </c>
      <c r="I9">
        <v>7</v>
      </c>
      <c r="J9" s="80">
        <v>1</v>
      </c>
      <c r="K9" s="82">
        <v>47760</v>
      </c>
      <c r="L9" s="86">
        <f t="shared" si="1"/>
        <v>47760</v>
      </c>
    </row>
    <row r="10" spans="5:12" ht="15" thickBot="1" x14ac:dyDescent="0.35">
      <c r="E10" s="80">
        <v>6</v>
      </c>
      <c r="F10" s="82">
        <v>47760</v>
      </c>
      <c r="G10" s="68">
        <f t="shared" si="0"/>
        <v>286560</v>
      </c>
      <c r="I10">
        <v>8</v>
      </c>
      <c r="J10" s="80">
        <v>6</v>
      </c>
      <c r="K10" s="82">
        <v>47760</v>
      </c>
      <c r="L10" s="86">
        <f t="shared" si="1"/>
        <v>286560</v>
      </c>
    </row>
    <row r="11" spans="5:12" ht="15" thickBot="1" x14ac:dyDescent="0.35">
      <c r="E11" s="80">
        <v>6</v>
      </c>
      <c r="F11" s="82">
        <v>41640</v>
      </c>
      <c r="G11" s="68">
        <f t="shared" si="0"/>
        <v>249840</v>
      </c>
      <c r="I11">
        <v>9</v>
      </c>
      <c r="J11" s="80">
        <v>6</v>
      </c>
      <c r="K11" s="82">
        <v>41640</v>
      </c>
      <c r="L11" s="86">
        <f t="shared" si="1"/>
        <v>249840</v>
      </c>
    </row>
    <row r="12" spans="5:12" ht="15" thickBot="1" x14ac:dyDescent="0.35">
      <c r="E12" s="80">
        <v>6</v>
      </c>
      <c r="F12" s="82">
        <v>47760</v>
      </c>
      <c r="G12" s="68">
        <f t="shared" si="0"/>
        <v>286560</v>
      </c>
      <c r="I12">
        <v>10</v>
      </c>
      <c r="J12" s="80">
        <v>6</v>
      </c>
      <c r="K12" s="82">
        <v>47760</v>
      </c>
      <c r="L12" s="86">
        <f t="shared" si="1"/>
        <v>286560</v>
      </c>
    </row>
    <row r="13" spans="5:12" ht="15" thickBot="1" x14ac:dyDescent="0.35">
      <c r="E13" s="80">
        <v>6</v>
      </c>
      <c r="F13" s="82">
        <v>41640</v>
      </c>
      <c r="G13" s="68">
        <f t="shared" si="0"/>
        <v>249840</v>
      </c>
      <c r="I13">
        <v>11</v>
      </c>
      <c r="J13" s="80">
        <v>6</v>
      </c>
      <c r="K13" s="82">
        <v>41640</v>
      </c>
      <c r="L13" s="86">
        <f t="shared" si="1"/>
        <v>249840</v>
      </c>
    </row>
    <row r="14" spans="5:12" ht="15" thickBot="1" x14ac:dyDescent="0.35">
      <c r="E14" s="80">
        <v>6</v>
      </c>
      <c r="F14" s="82">
        <v>36720</v>
      </c>
      <c r="G14" s="68">
        <f t="shared" si="0"/>
        <v>220320</v>
      </c>
      <c r="I14">
        <v>12</v>
      </c>
      <c r="J14" s="80">
        <v>6</v>
      </c>
      <c r="K14" s="82">
        <v>36720</v>
      </c>
      <c r="L14" s="86">
        <f t="shared" si="1"/>
        <v>220320</v>
      </c>
    </row>
    <row r="15" spans="5:12" ht="15" thickBot="1" x14ac:dyDescent="0.35">
      <c r="E15" s="80">
        <v>6</v>
      </c>
      <c r="F15" s="82">
        <v>47760</v>
      </c>
      <c r="G15" s="68">
        <f t="shared" si="0"/>
        <v>286560</v>
      </c>
      <c r="I15">
        <v>13</v>
      </c>
      <c r="J15" s="80">
        <v>6</v>
      </c>
      <c r="K15" s="82">
        <v>47760</v>
      </c>
      <c r="L15" s="86">
        <f t="shared" si="1"/>
        <v>286560</v>
      </c>
    </row>
    <row r="16" spans="5:12" ht="15" thickBot="1" x14ac:dyDescent="0.35">
      <c r="E16" s="80">
        <v>6</v>
      </c>
      <c r="F16" s="82">
        <v>55680</v>
      </c>
      <c r="G16" s="68">
        <f t="shared" si="0"/>
        <v>334080</v>
      </c>
      <c r="I16">
        <v>14</v>
      </c>
      <c r="J16" s="80">
        <v>6</v>
      </c>
      <c r="K16" s="82">
        <v>55680</v>
      </c>
      <c r="L16" s="86">
        <f t="shared" si="1"/>
        <v>334080</v>
      </c>
    </row>
    <row r="17" spans="5:12" ht="15" thickBot="1" x14ac:dyDescent="0.35">
      <c r="E17" s="80">
        <v>10</v>
      </c>
      <c r="F17" s="82">
        <v>34800</v>
      </c>
      <c r="G17" s="68">
        <f t="shared" si="0"/>
        <v>348000</v>
      </c>
      <c r="I17">
        <v>15</v>
      </c>
      <c r="J17" s="80">
        <v>10</v>
      </c>
      <c r="K17" s="82">
        <v>34800</v>
      </c>
      <c r="L17" s="86">
        <f t="shared" si="1"/>
        <v>348000</v>
      </c>
    </row>
    <row r="18" spans="5:12" ht="15" thickBot="1" x14ac:dyDescent="0.35">
      <c r="E18" s="80">
        <v>3</v>
      </c>
      <c r="F18" s="82">
        <v>51120</v>
      </c>
      <c r="G18" s="68">
        <f t="shared" si="0"/>
        <v>153360</v>
      </c>
      <c r="I18">
        <v>16</v>
      </c>
      <c r="J18" s="80">
        <v>3</v>
      </c>
      <c r="K18" s="82">
        <v>51120</v>
      </c>
      <c r="L18" s="86">
        <f t="shared" si="1"/>
        <v>153360</v>
      </c>
    </row>
    <row r="19" spans="5:12" ht="15" thickBot="1" x14ac:dyDescent="0.35">
      <c r="E19" s="80">
        <v>3</v>
      </c>
      <c r="F19" s="82">
        <v>54240</v>
      </c>
      <c r="G19" s="68">
        <f t="shared" si="0"/>
        <v>162720</v>
      </c>
      <c r="I19">
        <v>17</v>
      </c>
      <c r="J19" s="80">
        <v>3</v>
      </c>
      <c r="K19" s="82">
        <v>54240</v>
      </c>
      <c r="L19" s="86">
        <f t="shared" si="1"/>
        <v>162720</v>
      </c>
    </row>
    <row r="20" spans="5:12" ht="15" thickBot="1" x14ac:dyDescent="0.35">
      <c r="E20" s="80">
        <v>6</v>
      </c>
      <c r="F20" s="82">
        <v>50520</v>
      </c>
      <c r="G20" s="68">
        <f t="shared" si="0"/>
        <v>303120</v>
      </c>
      <c r="I20">
        <v>18</v>
      </c>
      <c r="J20" s="80">
        <v>6</v>
      </c>
      <c r="K20" s="82">
        <v>50520</v>
      </c>
      <c r="L20" s="86">
        <f t="shared" si="1"/>
        <v>303120</v>
      </c>
    </row>
    <row r="21" spans="5:12" ht="15" thickBot="1" x14ac:dyDescent="0.35">
      <c r="E21" s="80">
        <v>3</v>
      </c>
      <c r="F21" s="82">
        <v>53400</v>
      </c>
      <c r="G21" s="68">
        <f t="shared" si="0"/>
        <v>160200</v>
      </c>
      <c r="I21">
        <v>19</v>
      </c>
      <c r="J21" s="80">
        <v>3</v>
      </c>
      <c r="K21" s="82">
        <v>53400</v>
      </c>
      <c r="L21" s="86">
        <f t="shared" si="1"/>
        <v>160200</v>
      </c>
    </row>
    <row r="22" spans="5:12" ht="15" thickBot="1" x14ac:dyDescent="0.35">
      <c r="E22" s="80">
        <v>3</v>
      </c>
      <c r="F22" s="82">
        <v>53400</v>
      </c>
      <c r="G22" s="68">
        <f t="shared" si="0"/>
        <v>160200</v>
      </c>
      <c r="I22">
        <v>20</v>
      </c>
      <c r="J22" s="80">
        <v>3</v>
      </c>
      <c r="K22" s="82">
        <v>53400</v>
      </c>
      <c r="L22" s="86">
        <f t="shared" si="1"/>
        <v>160200</v>
      </c>
    </row>
    <row r="23" spans="5:12" ht="15" thickBot="1" x14ac:dyDescent="0.35">
      <c r="E23" s="80">
        <v>3</v>
      </c>
      <c r="F23" s="82">
        <v>55080</v>
      </c>
      <c r="G23" s="68">
        <f t="shared" si="0"/>
        <v>165240</v>
      </c>
      <c r="I23">
        <v>21</v>
      </c>
      <c r="J23" s="80">
        <v>3</v>
      </c>
      <c r="K23" s="82">
        <v>55080</v>
      </c>
      <c r="L23" s="86">
        <f t="shared" si="1"/>
        <v>165240</v>
      </c>
    </row>
    <row r="24" spans="5:12" ht="15" thickBot="1" x14ac:dyDescent="0.35">
      <c r="E24" s="80">
        <v>2</v>
      </c>
      <c r="F24" s="82">
        <v>65640</v>
      </c>
      <c r="G24" s="68">
        <f t="shared" si="0"/>
        <v>131280</v>
      </c>
      <c r="I24">
        <v>22</v>
      </c>
      <c r="J24" s="80">
        <v>2</v>
      </c>
      <c r="K24" s="82">
        <v>65640</v>
      </c>
      <c r="L24" s="86">
        <f t="shared" si="1"/>
        <v>131280</v>
      </c>
    </row>
    <row r="25" spans="5:12" ht="15" thickBot="1" x14ac:dyDescent="0.35">
      <c r="E25" s="80">
        <v>1</v>
      </c>
      <c r="F25" s="82">
        <v>53760</v>
      </c>
      <c r="G25" s="68">
        <f t="shared" si="0"/>
        <v>53760</v>
      </c>
      <c r="I25">
        <v>23</v>
      </c>
      <c r="J25" s="80">
        <v>2</v>
      </c>
      <c r="K25" s="82">
        <v>54360</v>
      </c>
      <c r="L25" s="86">
        <f t="shared" si="1"/>
        <v>108720</v>
      </c>
    </row>
    <row r="26" spans="5:12" ht="15" thickBot="1" x14ac:dyDescent="0.35">
      <c r="E26" s="80">
        <v>40</v>
      </c>
      <c r="F26" s="82">
        <v>36400</v>
      </c>
      <c r="G26" s="68">
        <f t="shared" si="0"/>
        <v>1456000</v>
      </c>
      <c r="I26">
        <v>24</v>
      </c>
      <c r="J26" s="80">
        <v>1</v>
      </c>
      <c r="K26" s="82">
        <v>53760</v>
      </c>
      <c r="L26" s="86">
        <f t="shared" si="1"/>
        <v>53760</v>
      </c>
    </row>
    <row r="27" spans="5:12" ht="15" thickBot="1" x14ac:dyDescent="0.35">
      <c r="E27" s="80">
        <v>6</v>
      </c>
      <c r="F27" s="82">
        <v>36400</v>
      </c>
      <c r="G27" s="68">
        <f t="shared" si="0"/>
        <v>218400</v>
      </c>
      <c r="I27">
        <v>25</v>
      </c>
      <c r="J27" s="80">
        <v>12</v>
      </c>
      <c r="K27" s="82">
        <v>120000</v>
      </c>
      <c r="L27" s="86">
        <f t="shared" si="1"/>
        <v>1440000</v>
      </c>
    </row>
    <row r="28" spans="5:12" ht="15" thickBot="1" x14ac:dyDescent="0.35">
      <c r="E28" s="80">
        <v>4</v>
      </c>
      <c r="F28" s="82">
        <v>12000</v>
      </c>
      <c r="G28" s="68">
        <f t="shared" si="0"/>
        <v>48000</v>
      </c>
      <c r="I28">
        <v>26</v>
      </c>
      <c r="J28" s="80">
        <v>40</v>
      </c>
      <c r="K28" s="82">
        <v>36400</v>
      </c>
      <c r="L28" s="86">
        <f t="shared" si="1"/>
        <v>1456000</v>
      </c>
    </row>
    <row r="29" spans="5:12" ht="15" thickBot="1" x14ac:dyDescent="0.35">
      <c r="E29" s="80">
        <v>4</v>
      </c>
      <c r="F29" s="82">
        <v>12000</v>
      </c>
      <c r="G29" s="68">
        <f t="shared" si="0"/>
        <v>48000</v>
      </c>
      <c r="I29">
        <v>27</v>
      </c>
      <c r="J29" s="80">
        <v>6</v>
      </c>
      <c r="K29" s="82">
        <v>36400</v>
      </c>
      <c r="L29" s="86">
        <f t="shared" si="1"/>
        <v>218400</v>
      </c>
    </row>
    <row r="30" spans="5:12" ht="15" thickBot="1" x14ac:dyDescent="0.35">
      <c r="E30" s="80">
        <v>4</v>
      </c>
      <c r="F30" s="82">
        <v>12000</v>
      </c>
      <c r="G30" s="68">
        <f t="shared" si="0"/>
        <v>48000</v>
      </c>
      <c r="I30">
        <v>28</v>
      </c>
      <c r="J30" s="80">
        <v>4</v>
      </c>
      <c r="K30" s="82">
        <v>12000</v>
      </c>
      <c r="L30" s="86">
        <f t="shared" si="1"/>
        <v>48000</v>
      </c>
    </row>
    <row r="31" spans="5:12" ht="15" thickBot="1" x14ac:dyDescent="0.35">
      <c r="E31" s="80">
        <v>2</v>
      </c>
      <c r="F31" s="82">
        <v>5740</v>
      </c>
      <c r="G31" s="68">
        <f t="shared" si="0"/>
        <v>11480</v>
      </c>
      <c r="I31">
        <v>29</v>
      </c>
      <c r="J31" s="80">
        <v>4</v>
      </c>
      <c r="K31" s="82">
        <v>12000</v>
      </c>
      <c r="L31" s="86">
        <f t="shared" si="1"/>
        <v>48000</v>
      </c>
    </row>
    <row r="32" spans="5:12" ht="15" thickBot="1" x14ac:dyDescent="0.35">
      <c r="E32" s="80">
        <v>2</v>
      </c>
      <c r="F32" s="82">
        <v>5740</v>
      </c>
      <c r="G32" s="68">
        <f t="shared" si="0"/>
        <v>11480</v>
      </c>
      <c r="I32">
        <v>30</v>
      </c>
      <c r="J32" s="80">
        <v>4</v>
      </c>
      <c r="K32" s="82">
        <v>12000</v>
      </c>
      <c r="L32" s="86">
        <f t="shared" si="1"/>
        <v>48000</v>
      </c>
    </row>
    <row r="33" spans="5:12" ht="15" thickBot="1" x14ac:dyDescent="0.35">
      <c r="E33" s="80">
        <v>30</v>
      </c>
      <c r="F33" s="82">
        <v>15000</v>
      </c>
      <c r="G33" s="68">
        <f t="shared" si="0"/>
        <v>450000</v>
      </c>
      <c r="I33">
        <v>31</v>
      </c>
      <c r="J33" s="80">
        <v>2</v>
      </c>
      <c r="K33" s="82">
        <v>5740</v>
      </c>
      <c r="L33" s="86">
        <f t="shared" si="1"/>
        <v>11480</v>
      </c>
    </row>
    <row r="34" spans="5:12" ht="15" thickBot="1" x14ac:dyDescent="0.35">
      <c r="E34" s="80">
        <v>95</v>
      </c>
      <c r="F34" s="82">
        <v>15000</v>
      </c>
      <c r="G34" s="68">
        <f t="shared" si="0"/>
        <v>1425000</v>
      </c>
      <c r="I34">
        <v>32</v>
      </c>
      <c r="J34" s="80">
        <v>2</v>
      </c>
      <c r="K34" s="82">
        <v>5740</v>
      </c>
      <c r="L34" s="86">
        <f t="shared" si="1"/>
        <v>11480</v>
      </c>
    </row>
    <row r="35" spans="5:12" ht="15" thickBot="1" x14ac:dyDescent="0.35">
      <c r="E35" s="80">
        <v>20</v>
      </c>
      <c r="F35" s="82">
        <v>15000</v>
      </c>
      <c r="G35" s="68">
        <f t="shared" si="0"/>
        <v>300000</v>
      </c>
      <c r="I35">
        <v>33</v>
      </c>
      <c r="J35" s="80">
        <v>30</v>
      </c>
      <c r="K35" s="82">
        <v>15000</v>
      </c>
      <c r="L35" s="86">
        <f t="shared" si="1"/>
        <v>450000</v>
      </c>
    </row>
    <row r="36" spans="5:12" ht="15" thickBot="1" x14ac:dyDescent="0.35">
      <c r="G36" s="84">
        <f>SUM(G3:G35)</f>
        <v>11391920</v>
      </c>
      <c r="I36">
        <v>34</v>
      </c>
      <c r="J36" s="80">
        <v>95</v>
      </c>
      <c r="K36" s="82">
        <v>15000</v>
      </c>
      <c r="L36" s="86">
        <f t="shared" si="1"/>
        <v>1425000</v>
      </c>
    </row>
    <row r="37" spans="5:12" ht="15" thickBot="1" x14ac:dyDescent="0.35">
      <c r="I37">
        <v>35</v>
      </c>
      <c r="J37" s="80">
        <v>20</v>
      </c>
      <c r="K37" s="82">
        <v>15000</v>
      </c>
      <c r="L37" s="86">
        <f t="shared" si="1"/>
        <v>300000</v>
      </c>
    </row>
    <row r="38" spans="5:12" ht="15" thickBot="1" x14ac:dyDescent="0.35">
      <c r="I38">
        <v>36</v>
      </c>
      <c r="J38" s="87">
        <v>5</v>
      </c>
      <c r="K38" s="82">
        <v>190260</v>
      </c>
      <c r="L38" s="86">
        <f t="shared" si="1"/>
        <v>951300</v>
      </c>
    </row>
    <row r="39" spans="5:12" ht="15" thickBot="1" x14ac:dyDescent="0.35">
      <c r="I39">
        <v>37</v>
      </c>
      <c r="J39" s="87">
        <v>38</v>
      </c>
      <c r="K39" s="88">
        <v>106820</v>
      </c>
      <c r="L39" s="86">
        <f t="shared" si="1"/>
        <v>4059160</v>
      </c>
    </row>
    <row r="40" spans="5:12" ht="15" thickBot="1" x14ac:dyDescent="0.35">
      <c r="I40">
        <v>38</v>
      </c>
      <c r="J40" s="87">
        <v>30</v>
      </c>
      <c r="K40" s="88">
        <v>106820</v>
      </c>
      <c r="L40" s="86">
        <f t="shared" si="1"/>
        <v>3204600</v>
      </c>
    </row>
    <row r="41" spans="5:12" ht="15" thickBot="1" x14ac:dyDescent="0.35">
      <c r="I41">
        <v>39</v>
      </c>
      <c r="J41" s="87">
        <v>10</v>
      </c>
      <c r="K41" s="88">
        <v>403000</v>
      </c>
      <c r="L41" s="86">
        <f t="shared" si="1"/>
        <v>4030000</v>
      </c>
    </row>
    <row r="42" spans="5:12" ht="15" thickBot="1" x14ac:dyDescent="0.35">
      <c r="I42">
        <v>40</v>
      </c>
      <c r="J42" s="87">
        <v>1</v>
      </c>
      <c r="K42" s="88">
        <v>106820</v>
      </c>
      <c r="L42" s="86">
        <f t="shared" si="1"/>
        <v>106820</v>
      </c>
    </row>
    <row r="43" spans="5:12" ht="15" thickBot="1" x14ac:dyDescent="0.35">
      <c r="I43">
        <v>41</v>
      </c>
      <c r="J43" s="87">
        <v>1</v>
      </c>
      <c r="K43" s="88">
        <v>106820</v>
      </c>
      <c r="L43" s="86">
        <f t="shared" si="1"/>
        <v>106820</v>
      </c>
    </row>
    <row r="44" spans="5:12" ht="15" thickBot="1" x14ac:dyDescent="0.35">
      <c r="I44">
        <v>42</v>
      </c>
      <c r="J44" s="87">
        <v>1</v>
      </c>
      <c r="K44" s="88">
        <v>150300</v>
      </c>
      <c r="L44" s="86">
        <f t="shared" si="1"/>
        <v>150300</v>
      </c>
    </row>
    <row r="45" spans="5:12" ht="15" thickBot="1" x14ac:dyDescent="0.35">
      <c r="I45">
        <v>43</v>
      </c>
      <c r="J45" s="87">
        <v>1</v>
      </c>
      <c r="K45" s="88">
        <v>130260</v>
      </c>
      <c r="L45" s="86">
        <f t="shared" si="1"/>
        <v>130260</v>
      </c>
    </row>
    <row r="46" spans="5:12" x14ac:dyDescent="0.3">
      <c r="L46" s="89">
        <f>SUM(L3:L45)</f>
        <v>25679900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80"/>
  <sheetViews>
    <sheetView topLeftCell="A41" workbookViewId="0">
      <selection activeCell="M61" sqref="M61"/>
    </sheetView>
  </sheetViews>
  <sheetFormatPr defaultRowHeight="14.4" x14ac:dyDescent="0.3"/>
  <cols>
    <col min="4" max="4" width="9.109375" bestFit="1" customWidth="1"/>
    <col min="5" max="5" width="9.44140625" bestFit="1" customWidth="1"/>
    <col min="6" max="6" width="10.44140625" bestFit="1" customWidth="1"/>
    <col min="12" max="12" width="9.109375" bestFit="1" customWidth="1"/>
    <col min="13" max="13" width="11.44140625" bestFit="1" customWidth="1"/>
    <col min="16" max="16" width="9.109375" bestFit="1" customWidth="1"/>
    <col min="17" max="17" width="11.44140625" bestFit="1" customWidth="1"/>
    <col min="20" max="20" width="9" bestFit="1" customWidth="1"/>
    <col min="21" max="21" width="10.44140625" bestFit="1" customWidth="1"/>
  </cols>
  <sheetData>
    <row r="1" spans="4:21" ht="15" thickBot="1" x14ac:dyDescent="0.35"/>
    <row r="2" spans="4:21" ht="15" thickBot="1" x14ac:dyDescent="0.35">
      <c r="D2" s="71">
        <v>6</v>
      </c>
      <c r="E2" s="73">
        <v>19700</v>
      </c>
      <c r="F2" s="74">
        <f>D2*E2</f>
        <v>118200</v>
      </c>
      <c r="J2" s="65">
        <v>8</v>
      </c>
      <c r="K2" s="76">
        <v>5500</v>
      </c>
      <c r="L2" s="77">
        <f>J2*K2</f>
        <v>44000</v>
      </c>
      <c r="O2" s="65">
        <v>10</v>
      </c>
      <c r="P2" s="76">
        <v>25750</v>
      </c>
      <c r="Q2" s="78">
        <f>O2*P2</f>
        <v>257500</v>
      </c>
      <c r="S2" s="79">
        <v>5</v>
      </c>
      <c r="T2" s="81">
        <v>27545</v>
      </c>
      <c r="U2" s="78">
        <f>S2*T2</f>
        <v>137725</v>
      </c>
    </row>
    <row r="3" spans="4:21" ht="15" thickBot="1" x14ac:dyDescent="0.35">
      <c r="D3" s="72">
        <v>1</v>
      </c>
      <c r="E3" s="73">
        <v>60500</v>
      </c>
      <c r="F3" s="74">
        <f t="shared" ref="F3:F66" si="0">D3*E3</f>
        <v>60500</v>
      </c>
      <c r="J3" s="66">
        <v>6</v>
      </c>
      <c r="K3" s="76">
        <v>8700</v>
      </c>
      <c r="L3" s="77">
        <f t="shared" ref="L3:L44" si="1">J3*K3</f>
        <v>52200</v>
      </c>
      <c r="O3" s="66">
        <v>17</v>
      </c>
      <c r="P3" s="76">
        <v>50250</v>
      </c>
      <c r="Q3" s="78">
        <f t="shared" ref="Q3:Q42" si="2">O3*P3</f>
        <v>854250</v>
      </c>
      <c r="S3" s="80">
        <v>3</v>
      </c>
      <c r="T3" s="81">
        <v>41580</v>
      </c>
      <c r="U3" s="78">
        <f t="shared" ref="U3:U17" si="3">S3*T3</f>
        <v>124740</v>
      </c>
    </row>
    <row r="4" spans="4:21" ht="15" thickBot="1" x14ac:dyDescent="0.35">
      <c r="D4" s="72">
        <v>6</v>
      </c>
      <c r="E4" s="73">
        <v>5535</v>
      </c>
      <c r="F4" s="74">
        <f t="shared" si="0"/>
        <v>33210</v>
      </c>
      <c r="J4" s="66">
        <v>12</v>
      </c>
      <c r="K4" s="76">
        <v>15000</v>
      </c>
      <c r="L4" s="77">
        <f t="shared" si="1"/>
        <v>180000</v>
      </c>
      <c r="O4" s="66">
        <v>17</v>
      </c>
      <c r="P4" s="76">
        <v>68750</v>
      </c>
      <c r="Q4" s="78">
        <f t="shared" si="2"/>
        <v>1168750</v>
      </c>
      <c r="S4" s="80">
        <v>6</v>
      </c>
      <c r="T4" s="81">
        <v>17800</v>
      </c>
      <c r="U4" s="78">
        <f t="shared" si="3"/>
        <v>106800</v>
      </c>
    </row>
    <row r="5" spans="4:21" ht="15" thickBot="1" x14ac:dyDescent="0.35">
      <c r="D5" s="72">
        <v>40</v>
      </c>
      <c r="E5" s="73">
        <v>30645</v>
      </c>
      <c r="F5" s="74">
        <f t="shared" si="0"/>
        <v>1225800</v>
      </c>
      <c r="J5" s="66">
        <v>12</v>
      </c>
      <c r="K5" s="76">
        <v>8500</v>
      </c>
      <c r="L5" s="77">
        <f t="shared" si="1"/>
        <v>102000</v>
      </c>
      <c r="O5" s="66">
        <v>10</v>
      </c>
      <c r="P5" s="76">
        <v>36500</v>
      </c>
      <c r="Q5" s="78">
        <f t="shared" si="2"/>
        <v>365000</v>
      </c>
      <c r="S5" s="80">
        <v>0.25</v>
      </c>
      <c r="T5" s="81">
        <v>24882</v>
      </c>
      <c r="U5" s="78">
        <f t="shared" si="3"/>
        <v>6220.5</v>
      </c>
    </row>
    <row r="6" spans="4:21" ht="15" thickBot="1" x14ac:dyDescent="0.35">
      <c r="D6" s="72">
        <v>50</v>
      </c>
      <c r="E6" s="73">
        <v>53760</v>
      </c>
      <c r="F6" s="74">
        <f t="shared" si="0"/>
        <v>2688000</v>
      </c>
      <c r="J6" s="66">
        <v>5</v>
      </c>
      <c r="K6" s="76">
        <v>24000</v>
      </c>
      <c r="L6" s="77">
        <f t="shared" si="1"/>
        <v>120000</v>
      </c>
      <c r="O6" s="66">
        <v>10</v>
      </c>
      <c r="P6" s="76">
        <v>36500</v>
      </c>
      <c r="Q6" s="78">
        <f t="shared" si="2"/>
        <v>365000</v>
      </c>
      <c r="S6" s="80">
        <v>0.5</v>
      </c>
      <c r="T6" s="81">
        <v>36005</v>
      </c>
      <c r="U6" s="78">
        <f t="shared" si="3"/>
        <v>18002.5</v>
      </c>
    </row>
    <row r="7" spans="4:21" ht="15" thickBot="1" x14ac:dyDescent="0.35">
      <c r="D7" s="72">
        <v>45</v>
      </c>
      <c r="E7" s="73">
        <v>91960</v>
      </c>
      <c r="F7" s="74">
        <f t="shared" si="0"/>
        <v>4138200</v>
      </c>
      <c r="J7" s="66">
        <v>8</v>
      </c>
      <c r="K7" s="76">
        <v>15000</v>
      </c>
      <c r="L7" s="77">
        <f t="shared" si="1"/>
        <v>120000</v>
      </c>
      <c r="O7" s="66">
        <v>20</v>
      </c>
      <c r="P7" s="76">
        <v>28250</v>
      </c>
      <c r="Q7" s="78">
        <f t="shared" si="2"/>
        <v>565000</v>
      </c>
      <c r="S7" s="80">
        <v>6</v>
      </c>
      <c r="T7" s="81">
        <v>22455</v>
      </c>
      <c r="U7" s="78">
        <f t="shared" si="3"/>
        <v>134730</v>
      </c>
    </row>
    <row r="8" spans="4:21" ht="15" thickBot="1" x14ac:dyDescent="0.35">
      <c r="D8" s="72">
        <v>4</v>
      </c>
      <c r="E8" s="73">
        <v>92655</v>
      </c>
      <c r="F8" s="74">
        <f t="shared" si="0"/>
        <v>370620</v>
      </c>
      <c r="J8" s="66">
        <v>8</v>
      </c>
      <c r="K8" s="76">
        <v>15000</v>
      </c>
      <c r="L8" s="77">
        <f t="shared" si="1"/>
        <v>120000</v>
      </c>
      <c r="O8" s="66">
        <v>6</v>
      </c>
      <c r="P8" s="76">
        <v>41250</v>
      </c>
      <c r="Q8" s="78">
        <f t="shared" si="2"/>
        <v>247500</v>
      </c>
      <c r="S8" s="80">
        <v>3</v>
      </c>
      <c r="T8" s="81">
        <v>21715</v>
      </c>
      <c r="U8" s="78">
        <f t="shared" si="3"/>
        <v>65145</v>
      </c>
    </row>
    <row r="9" spans="4:21" ht="15" thickBot="1" x14ac:dyDescent="0.35">
      <c r="D9" s="72">
        <v>12</v>
      </c>
      <c r="E9" s="73">
        <v>28000</v>
      </c>
      <c r="F9" s="74">
        <f t="shared" si="0"/>
        <v>336000</v>
      </c>
      <c r="J9" s="66">
        <v>1</v>
      </c>
      <c r="K9" s="76">
        <v>15000</v>
      </c>
      <c r="L9" s="77">
        <f t="shared" si="1"/>
        <v>15000</v>
      </c>
      <c r="O9" s="66">
        <v>5</v>
      </c>
      <c r="P9" s="76">
        <v>145250</v>
      </c>
      <c r="Q9" s="78">
        <f t="shared" si="2"/>
        <v>726250</v>
      </c>
      <c r="S9" s="80">
        <v>5</v>
      </c>
      <c r="T9" s="81">
        <v>25505</v>
      </c>
      <c r="U9" s="78">
        <f t="shared" si="3"/>
        <v>127525</v>
      </c>
    </row>
    <row r="10" spans="4:21" ht="15" thickBot="1" x14ac:dyDescent="0.35">
      <c r="D10" s="72">
        <v>1</v>
      </c>
      <c r="E10" s="73">
        <v>655000</v>
      </c>
      <c r="F10" s="74">
        <f t="shared" si="0"/>
        <v>655000</v>
      </c>
      <c r="J10" s="66">
        <v>6</v>
      </c>
      <c r="K10" s="76">
        <v>5500</v>
      </c>
      <c r="L10" s="77">
        <f t="shared" si="1"/>
        <v>33000</v>
      </c>
      <c r="O10" s="66">
        <v>16</v>
      </c>
      <c r="P10" s="76">
        <v>32500</v>
      </c>
      <c r="Q10" s="78">
        <f t="shared" si="2"/>
        <v>520000</v>
      </c>
      <c r="S10" s="80">
        <v>2</v>
      </c>
      <c r="T10" s="81">
        <v>22700</v>
      </c>
      <c r="U10" s="78">
        <f t="shared" si="3"/>
        <v>45400</v>
      </c>
    </row>
    <row r="11" spans="4:21" ht="15" thickBot="1" x14ac:dyDescent="0.35">
      <c r="D11" s="72">
        <v>4</v>
      </c>
      <c r="E11" s="73">
        <v>15270</v>
      </c>
      <c r="F11" s="74">
        <f t="shared" si="0"/>
        <v>61080</v>
      </c>
      <c r="J11" s="66">
        <v>2</v>
      </c>
      <c r="K11" s="76">
        <v>5400</v>
      </c>
      <c r="L11" s="77">
        <f t="shared" si="1"/>
        <v>10800</v>
      </c>
      <c r="O11" s="66">
        <v>6</v>
      </c>
      <c r="P11" s="76">
        <v>47500</v>
      </c>
      <c r="Q11" s="78">
        <f t="shared" si="2"/>
        <v>285000</v>
      </c>
      <c r="S11" s="80">
        <v>5</v>
      </c>
      <c r="T11" s="81">
        <v>25160</v>
      </c>
      <c r="U11" s="78">
        <f t="shared" si="3"/>
        <v>125800</v>
      </c>
    </row>
    <row r="12" spans="4:21" ht="15" thickBot="1" x14ac:dyDescent="0.35">
      <c r="D12" s="72">
        <v>4</v>
      </c>
      <c r="E12" s="73">
        <v>34900</v>
      </c>
      <c r="F12" s="74">
        <f t="shared" si="0"/>
        <v>139600</v>
      </c>
      <c r="J12" s="66">
        <v>6</v>
      </c>
      <c r="K12" s="76">
        <v>9000</v>
      </c>
      <c r="L12" s="77">
        <f t="shared" si="1"/>
        <v>54000</v>
      </c>
      <c r="O12" s="66">
        <v>5</v>
      </c>
      <c r="P12" s="76">
        <v>37000</v>
      </c>
      <c r="Q12" s="78">
        <f t="shared" si="2"/>
        <v>185000</v>
      </c>
      <c r="S12" s="80">
        <v>5</v>
      </c>
      <c r="T12" s="81">
        <v>28980</v>
      </c>
      <c r="U12" s="78">
        <f t="shared" si="3"/>
        <v>144900</v>
      </c>
    </row>
    <row r="13" spans="4:21" ht="15" thickBot="1" x14ac:dyDescent="0.35">
      <c r="D13" s="72">
        <v>2</v>
      </c>
      <c r="E13" s="73">
        <v>34900</v>
      </c>
      <c r="F13" s="74">
        <f t="shared" si="0"/>
        <v>69800</v>
      </c>
      <c r="J13" s="66">
        <v>5</v>
      </c>
      <c r="K13" s="76">
        <v>4500</v>
      </c>
      <c r="L13" s="77">
        <f t="shared" si="1"/>
        <v>22500</v>
      </c>
      <c r="O13" s="66">
        <v>2</v>
      </c>
      <c r="P13" s="76">
        <v>64750</v>
      </c>
      <c r="Q13" s="78">
        <f t="shared" si="2"/>
        <v>129500</v>
      </c>
      <c r="S13" s="80">
        <v>2</v>
      </c>
      <c r="T13" s="81">
        <v>18025</v>
      </c>
      <c r="U13" s="78">
        <f t="shared" si="3"/>
        <v>36050</v>
      </c>
    </row>
    <row r="14" spans="4:21" ht="15" thickBot="1" x14ac:dyDescent="0.35">
      <c r="D14" s="72">
        <v>2</v>
      </c>
      <c r="E14" s="73">
        <v>26900</v>
      </c>
      <c r="F14" s="74">
        <f t="shared" si="0"/>
        <v>53800</v>
      </c>
      <c r="J14" s="66">
        <v>2</v>
      </c>
      <c r="K14" s="76">
        <v>8000</v>
      </c>
      <c r="L14" s="77">
        <f t="shared" si="1"/>
        <v>16000</v>
      </c>
      <c r="O14" s="66">
        <v>18</v>
      </c>
      <c r="P14" s="76">
        <v>53750</v>
      </c>
      <c r="Q14" s="78">
        <f t="shared" si="2"/>
        <v>967500</v>
      </c>
      <c r="S14" s="80">
        <v>0.25</v>
      </c>
      <c r="T14" s="81">
        <v>40656</v>
      </c>
      <c r="U14" s="78">
        <f t="shared" si="3"/>
        <v>10164</v>
      </c>
    </row>
    <row r="15" spans="4:21" ht="15" thickBot="1" x14ac:dyDescent="0.35">
      <c r="D15" s="72">
        <v>2</v>
      </c>
      <c r="E15" s="73">
        <v>26900</v>
      </c>
      <c r="F15" s="74">
        <f t="shared" si="0"/>
        <v>53800</v>
      </c>
      <c r="J15" s="66">
        <v>2</v>
      </c>
      <c r="K15" s="76">
        <v>3500</v>
      </c>
      <c r="L15" s="77">
        <f t="shared" si="1"/>
        <v>7000</v>
      </c>
      <c r="O15" s="66">
        <v>5</v>
      </c>
      <c r="P15" s="76">
        <v>48750</v>
      </c>
      <c r="Q15" s="78">
        <f t="shared" si="2"/>
        <v>243750</v>
      </c>
      <c r="S15" s="80">
        <v>0.25</v>
      </c>
      <c r="T15" s="81">
        <v>75180</v>
      </c>
      <c r="U15" s="78">
        <f t="shared" si="3"/>
        <v>18795</v>
      </c>
    </row>
    <row r="16" spans="4:21" ht="15" thickBot="1" x14ac:dyDescent="0.35">
      <c r="D16" s="72">
        <v>6</v>
      </c>
      <c r="E16" s="73">
        <v>119800</v>
      </c>
      <c r="F16" s="74">
        <f t="shared" si="0"/>
        <v>718800</v>
      </c>
      <c r="J16" s="66">
        <v>2</v>
      </c>
      <c r="K16" s="76">
        <v>8000</v>
      </c>
      <c r="L16" s="77">
        <f t="shared" si="1"/>
        <v>16000</v>
      </c>
      <c r="O16" s="66">
        <v>5</v>
      </c>
      <c r="P16" s="76">
        <v>39500</v>
      </c>
      <c r="Q16" s="78">
        <f t="shared" si="2"/>
        <v>197500</v>
      </c>
      <c r="S16" s="80">
        <v>5</v>
      </c>
      <c r="T16" s="81">
        <v>2980</v>
      </c>
      <c r="U16" s="78">
        <f t="shared" si="3"/>
        <v>14900</v>
      </c>
    </row>
    <row r="17" spans="4:21" ht="15" thickBot="1" x14ac:dyDescent="0.35">
      <c r="D17" s="72">
        <v>4</v>
      </c>
      <c r="E17" s="73">
        <v>80000</v>
      </c>
      <c r="F17" s="74">
        <f t="shared" si="0"/>
        <v>320000</v>
      </c>
      <c r="J17" s="66">
        <v>2</v>
      </c>
      <c r="K17" s="76">
        <v>8500</v>
      </c>
      <c r="L17" s="77">
        <f t="shared" si="1"/>
        <v>17000</v>
      </c>
      <c r="O17" s="66">
        <v>5</v>
      </c>
      <c r="P17" s="76">
        <v>88000</v>
      </c>
      <c r="Q17" s="78">
        <f t="shared" si="2"/>
        <v>440000</v>
      </c>
      <c r="S17" s="80">
        <v>5</v>
      </c>
      <c r="T17" s="81">
        <v>2980</v>
      </c>
      <c r="U17" s="78">
        <f t="shared" si="3"/>
        <v>14900</v>
      </c>
    </row>
    <row r="18" spans="4:21" ht="15" thickBot="1" x14ac:dyDescent="0.35">
      <c r="D18" s="72">
        <v>4</v>
      </c>
      <c r="E18" s="73">
        <v>80000</v>
      </c>
      <c r="F18" s="74">
        <f t="shared" si="0"/>
        <v>320000</v>
      </c>
      <c r="J18" s="66">
        <v>2</v>
      </c>
      <c r="K18" s="76">
        <v>8500</v>
      </c>
      <c r="L18" s="77">
        <f t="shared" si="1"/>
        <v>17000</v>
      </c>
      <c r="O18" s="66">
        <v>2</v>
      </c>
      <c r="P18" s="76">
        <v>33250</v>
      </c>
      <c r="Q18" s="78">
        <f t="shared" si="2"/>
        <v>66500</v>
      </c>
      <c r="U18" s="78">
        <f>SUM(U2:U17)</f>
        <v>1131797</v>
      </c>
    </row>
    <row r="19" spans="4:21" ht="15" thickBot="1" x14ac:dyDescent="0.35">
      <c r="D19" s="72">
        <v>1</v>
      </c>
      <c r="E19" s="73">
        <v>66000</v>
      </c>
      <c r="F19" s="74">
        <f t="shared" si="0"/>
        <v>66000</v>
      </c>
      <c r="J19" s="66">
        <v>0.25</v>
      </c>
      <c r="K19" s="76">
        <v>43000</v>
      </c>
      <c r="L19" s="77">
        <f t="shared" si="1"/>
        <v>10750</v>
      </c>
      <c r="O19" s="66">
        <v>2</v>
      </c>
      <c r="P19" s="76">
        <v>38750</v>
      </c>
      <c r="Q19" s="78">
        <f t="shared" si="2"/>
        <v>77500</v>
      </c>
    </row>
    <row r="20" spans="4:21" ht="15" thickBot="1" x14ac:dyDescent="0.35">
      <c r="D20" s="72">
        <v>1</v>
      </c>
      <c r="E20" s="73">
        <v>179800</v>
      </c>
      <c r="F20" s="74">
        <f t="shared" si="0"/>
        <v>179800</v>
      </c>
      <c r="J20" s="66">
        <v>1</v>
      </c>
      <c r="K20" s="76">
        <v>5620</v>
      </c>
      <c r="L20" s="77">
        <f t="shared" si="1"/>
        <v>5620</v>
      </c>
      <c r="O20" s="66">
        <v>2</v>
      </c>
      <c r="P20" s="76">
        <v>44750</v>
      </c>
      <c r="Q20" s="78">
        <f t="shared" si="2"/>
        <v>89500</v>
      </c>
    </row>
    <row r="21" spans="4:21" ht="15" thickBot="1" x14ac:dyDescent="0.35">
      <c r="D21" s="72">
        <v>100</v>
      </c>
      <c r="E21" s="73">
        <v>850</v>
      </c>
      <c r="F21" s="74">
        <f t="shared" si="0"/>
        <v>85000</v>
      </c>
      <c r="J21" s="66">
        <v>0.2</v>
      </c>
      <c r="K21" s="76">
        <v>138000</v>
      </c>
      <c r="L21" s="77">
        <f t="shared" si="1"/>
        <v>27600</v>
      </c>
      <c r="O21" s="66">
        <v>200</v>
      </c>
      <c r="P21" s="76">
        <v>17000</v>
      </c>
      <c r="Q21" s="78">
        <f t="shared" si="2"/>
        <v>3400000</v>
      </c>
    </row>
    <row r="22" spans="4:21" ht="15" thickBot="1" x14ac:dyDescent="0.35">
      <c r="D22" s="72">
        <v>100</v>
      </c>
      <c r="E22" s="73">
        <v>850</v>
      </c>
      <c r="F22" s="74">
        <f t="shared" si="0"/>
        <v>85000</v>
      </c>
      <c r="J22" s="66">
        <v>0.5</v>
      </c>
      <c r="K22" s="76">
        <v>42200</v>
      </c>
      <c r="L22" s="77">
        <f t="shared" si="1"/>
        <v>21100</v>
      </c>
      <c r="O22" s="66">
        <v>1</v>
      </c>
      <c r="P22" s="76">
        <v>28000</v>
      </c>
      <c r="Q22" s="78">
        <f t="shared" si="2"/>
        <v>28000</v>
      </c>
    </row>
    <row r="23" spans="4:21" ht="15" thickBot="1" x14ac:dyDescent="0.35">
      <c r="D23" s="72">
        <v>100</v>
      </c>
      <c r="E23" s="73">
        <v>1800</v>
      </c>
      <c r="F23" s="74">
        <f t="shared" si="0"/>
        <v>180000</v>
      </c>
      <c r="J23" s="66">
        <v>2</v>
      </c>
      <c r="K23" s="76">
        <v>1800</v>
      </c>
      <c r="L23" s="77">
        <f t="shared" si="1"/>
        <v>3600</v>
      </c>
      <c r="O23" s="66">
        <v>3</v>
      </c>
      <c r="P23" s="76">
        <v>162500</v>
      </c>
      <c r="Q23" s="78">
        <f t="shared" si="2"/>
        <v>487500</v>
      </c>
    </row>
    <row r="24" spans="4:21" ht="15" thickBot="1" x14ac:dyDescent="0.35">
      <c r="D24" s="72">
        <v>60</v>
      </c>
      <c r="E24" s="73">
        <v>1080</v>
      </c>
      <c r="F24" s="74">
        <f t="shared" si="0"/>
        <v>64800</v>
      </c>
      <c r="J24" s="66">
        <v>1</v>
      </c>
      <c r="K24" s="76">
        <v>1800</v>
      </c>
      <c r="L24" s="77">
        <f t="shared" si="1"/>
        <v>1800</v>
      </c>
      <c r="O24" s="66">
        <v>4</v>
      </c>
      <c r="P24" s="76">
        <v>40000</v>
      </c>
      <c r="Q24" s="78">
        <f t="shared" si="2"/>
        <v>160000</v>
      </c>
    </row>
    <row r="25" spans="4:21" ht="15" thickBot="1" x14ac:dyDescent="0.35">
      <c r="D25" s="72">
        <v>12</v>
      </c>
      <c r="E25" s="73">
        <v>44800</v>
      </c>
      <c r="F25" s="74">
        <f t="shared" si="0"/>
        <v>537600</v>
      </c>
      <c r="J25" s="66">
        <v>5</v>
      </c>
      <c r="K25" s="76">
        <v>1800</v>
      </c>
      <c r="L25" s="77">
        <f t="shared" si="1"/>
        <v>9000</v>
      </c>
      <c r="O25" s="66">
        <v>1</v>
      </c>
      <c r="P25" s="76">
        <v>96000</v>
      </c>
      <c r="Q25" s="78">
        <f t="shared" si="2"/>
        <v>96000</v>
      </c>
    </row>
    <row r="26" spans="4:21" ht="15" thickBot="1" x14ac:dyDescent="0.35">
      <c r="D26" s="72">
        <v>50</v>
      </c>
      <c r="E26" s="73">
        <v>18926</v>
      </c>
      <c r="F26" s="74">
        <f t="shared" si="0"/>
        <v>946300</v>
      </c>
      <c r="J26" s="66">
        <v>10</v>
      </c>
      <c r="K26" s="76">
        <v>1800</v>
      </c>
      <c r="L26" s="77">
        <f t="shared" si="1"/>
        <v>18000</v>
      </c>
      <c r="O26" s="66">
        <v>4</v>
      </c>
      <c r="P26" s="76">
        <v>149000</v>
      </c>
      <c r="Q26" s="78">
        <f t="shared" si="2"/>
        <v>596000</v>
      </c>
    </row>
    <row r="27" spans="4:21" ht="15" thickBot="1" x14ac:dyDescent="0.35">
      <c r="D27" s="72">
        <v>30</v>
      </c>
      <c r="E27" s="73">
        <v>10150</v>
      </c>
      <c r="F27" s="74">
        <f t="shared" si="0"/>
        <v>304500</v>
      </c>
      <c r="J27" s="66">
        <v>10</v>
      </c>
      <c r="K27" s="76">
        <v>1800</v>
      </c>
      <c r="L27" s="77">
        <f t="shared" si="1"/>
        <v>18000</v>
      </c>
      <c r="O27" s="66">
        <v>2</v>
      </c>
      <c r="P27" s="76">
        <v>149000</v>
      </c>
      <c r="Q27" s="78">
        <f t="shared" si="2"/>
        <v>298000</v>
      </c>
    </row>
    <row r="28" spans="4:21" ht="15" thickBot="1" x14ac:dyDescent="0.35">
      <c r="D28" s="72">
        <v>50</v>
      </c>
      <c r="E28" s="73">
        <v>30870</v>
      </c>
      <c r="F28" s="74">
        <f t="shared" si="0"/>
        <v>1543500</v>
      </c>
      <c r="J28" s="66">
        <v>5</v>
      </c>
      <c r="K28" s="76">
        <v>1800</v>
      </c>
      <c r="L28" s="77">
        <f t="shared" si="1"/>
        <v>9000</v>
      </c>
      <c r="O28" s="66">
        <v>4</v>
      </c>
      <c r="P28" s="76">
        <v>31450</v>
      </c>
      <c r="Q28" s="78">
        <f t="shared" si="2"/>
        <v>125800</v>
      </c>
    </row>
    <row r="29" spans="4:21" ht="15" thickBot="1" x14ac:dyDescent="0.35">
      <c r="D29" s="72">
        <v>10</v>
      </c>
      <c r="E29" s="73">
        <v>2050</v>
      </c>
      <c r="F29" s="74">
        <f t="shared" si="0"/>
        <v>20500</v>
      </c>
      <c r="J29" s="66">
        <v>10</v>
      </c>
      <c r="K29" s="76">
        <v>1800</v>
      </c>
      <c r="L29" s="77">
        <f t="shared" si="1"/>
        <v>18000</v>
      </c>
      <c r="O29" s="66">
        <v>2</v>
      </c>
      <c r="P29" s="76">
        <v>56550</v>
      </c>
      <c r="Q29" s="78">
        <f t="shared" si="2"/>
        <v>113100</v>
      </c>
    </row>
    <row r="30" spans="4:21" ht="15" thickBot="1" x14ac:dyDescent="0.35">
      <c r="D30" s="72">
        <v>5</v>
      </c>
      <c r="E30" s="73">
        <v>2100</v>
      </c>
      <c r="F30" s="74">
        <f t="shared" si="0"/>
        <v>10500</v>
      </c>
      <c r="J30" s="66">
        <v>5</v>
      </c>
      <c r="K30" s="76">
        <v>1800</v>
      </c>
      <c r="L30" s="77">
        <f t="shared" si="1"/>
        <v>9000</v>
      </c>
      <c r="O30" s="66">
        <v>20</v>
      </c>
      <c r="P30" s="76">
        <v>121000</v>
      </c>
      <c r="Q30" s="78">
        <f t="shared" si="2"/>
        <v>2420000</v>
      </c>
    </row>
    <row r="31" spans="4:21" ht="15" thickBot="1" x14ac:dyDescent="0.35">
      <c r="D31" s="72">
        <v>8</v>
      </c>
      <c r="E31" s="73">
        <v>3790</v>
      </c>
      <c r="F31" s="74">
        <f t="shared" si="0"/>
        <v>30320</v>
      </c>
      <c r="J31" s="66">
        <v>5</v>
      </c>
      <c r="K31" s="76">
        <v>1800</v>
      </c>
      <c r="L31" s="77">
        <f t="shared" si="1"/>
        <v>9000</v>
      </c>
      <c r="O31" s="66">
        <v>12</v>
      </c>
      <c r="P31" s="76">
        <v>13900</v>
      </c>
      <c r="Q31" s="78">
        <f t="shared" si="2"/>
        <v>166800</v>
      </c>
    </row>
    <row r="32" spans="4:21" ht="15" thickBot="1" x14ac:dyDescent="0.35">
      <c r="D32" s="72">
        <v>14</v>
      </c>
      <c r="E32" s="73">
        <v>2400</v>
      </c>
      <c r="F32" s="74">
        <f t="shared" si="0"/>
        <v>33600</v>
      </c>
      <c r="J32" s="66">
        <v>10</v>
      </c>
      <c r="K32" s="76">
        <v>1800</v>
      </c>
      <c r="L32" s="77">
        <f t="shared" si="1"/>
        <v>18000</v>
      </c>
      <c r="O32" s="66">
        <v>2</v>
      </c>
      <c r="P32" s="76">
        <v>17600</v>
      </c>
      <c r="Q32" s="78">
        <f t="shared" si="2"/>
        <v>35200</v>
      </c>
    </row>
    <row r="33" spans="4:17" ht="15" thickBot="1" x14ac:dyDescent="0.35">
      <c r="D33" s="72">
        <v>20</v>
      </c>
      <c r="E33" s="73">
        <v>29700</v>
      </c>
      <c r="F33" s="74">
        <f t="shared" si="0"/>
        <v>594000</v>
      </c>
      <c r="J33" s="66">
        <v>5</v>
      </c>
      <c r="K33" s="76">
        <v>1800</v>
      </c>
      <c r="L33" s="77">
        <f t="shared" si="1"/>
        <v>9000</v>
      </c>
      <c r="O33" s="66">
        <v>2</v>
      </c>
      <c r="P33" s="76">
        <v>20150</v>
      </c>
      <c r="Q33" s="78">
        <f t="shared" si="2"/>
        <v>40300</v>
      </c>
    </row>
    <row r="34" spans="4:17" ht="15" thickBot="1" x14ac:dyDescent="0.35">
      <c r="D34" s="72">
        <v>3</v>
      </c>
      <c r="E34" s="73">
        <v>20125</v>
      </c>
      <c r="F34" s="74">
        <f t="shared" si="0"/>
        <v>60375</v>
      </c>
      <c r="J34" s="66">
        <v>5</v>
      </c>
      <c r="K34" s="76">
        <v>1800</v>
      </c>
      <c r="L34" s="77">
        <f t="shared" si="1"/>
        <v>9000</v>
      </c>
      <c r="O34" s="66">
        <v>2</v>
      </c>
      <c r="P34" s="76">
        <v>20150</v>
      </c>
      <c r="Q34" s="78">
        <f t="shared" si="2"/>
        <v>40300</v>
      </c>
    </row>
    <row r="35" spans="4:17" ht="15" thickBot="1" x14ac:dyDescent="0.35">
      <c r="D35" s="72">
        <v>1</v>
      </c>
      <c r="E35" s="73">
        <v>5700</v>
      </c>
      <c r="F35" s="74">
        <f t="shared" si="0"/>
        <v>5700</v>
      </c>
      <c r="J35" s="66">
        <v>5</v>
      </c>
      <c r="K35" s="76">
        <v>1800</v>
      </c>
      <c r="L35" s="77">
        <f t="shared" si="1"/>
        <v>9000</v>
      </c>
      <c r="O35" s="66">
        <v>2</v>
      </c>
      <c r="P35" s="76">
        <v>126850</v>
      </c>
      <c r="Q35" s="78">
        <f t="shared" si="2"/>
        <v>253700</v>
      </c>
    </row>
    <row r="36" spans="4:17" ht="15" thickBot="1" x14ac:dyDescent="0.35">
      <c r="D36" s="72">
        <v>2000</v>
      </c>
      <c r="E36" s="73">
        <v>84.5</v>
      </c>
      <c r="F36" s="74">
        <f t="shared" si="0"/>
        <v>169000</v>
      </c>
      <c r="J36" s="66">
        <v>5</v>
      </c>
      <c r="K36" s="76">
        <v>1800</v>
      </c>
      <c r="L36" s="77">
        <f t="shared" si="1"/>
        <v>9000</v>
      </c>
      <c r="O36" s="66">
        <v>2</v>
      </c>
      <c r="P36" s="76">
        <v>41450</v>
      </c>
      <c r="Q36" s="78">
        <f t="shared" si="2"/>
        <v>82900</v>
      </c>
    </row>
    <row r="37" spans="4:17" ht="15" thickBot="1" x14ac:dyDescent="0.35">
      <c r="D37" s="72">
        <v>1000</v>
      </c>
      <c r="E37" s="73">
        <v>159.5</v>
      </c>
      <c r="F37" s="74">
        <f t="shared" si="0"/>
        <v>159500</v>
      </c>
      <c r="J37" s="66">
        <v>5</v>
      </c>
      <c r="K37" s="76">
        <v>1800</v>
      </c>
      <c r="L37" s="77">
        <f t="shared" si="1"/>
        <v>9000</v>
      </c>
      <c r="O37" s="66">
        <v>1</v>
      </c>
      <c r="P37" s="76">
        <v>109250</v>
      </c>
      <c r="Q37" s="78">
        <f t="shared" si="2"/>
        <v>109250</v>
      </c>
    </row>
    <row r="38" spans="4:17" ht="15" thickBot="1" x14ac:dyDescent="0.35">
      <c r="D38" s="72">
        <v>2000</v>
      </c>
      <c r="E38" s="73">
        <v>37.5</v>
      </c>
      <c r="F38" s="74">
        <f t="shared" si="0"/>
        <v>75000</v>
      </c>
      <c r="J38" s="66">
        <v>10</v>
      </c>
      <c r="K38" s="76">
        <v>1800</v>
      </c>
      <c r="L38" s="77">
        <f t="shared" si="1"/>
        <v>18000</v>
      </c>
      <c r="O38" s="66">
        <v>2</v>
      </c>
      <c r="P38" s="76">
        <v>139700</v>
      </c>
      <c r="Q38" s="78">
        <f t="shared" si="2"/>
        <v>279400</v>
      </c>
    </row>
    <row r="39" spans="4:17" ht="15" thickBot="1" x14ac:dyDescent="0.35">
      <c r="D39" s="72">
        <v>15</v>
      </c>
      <c r="E39" s="73">
        <v>2400</v>
      </c>
      <c r="F39" s="74">
        <f t="shared" si="0"/>
        <v>36000</v>
      </c>
      <c r="J39" s="66">
        <v>10</v>
      </c>
      <c r="K39" s="76">
        <v>1800</v>
      </c>
      <c r="L39" s="77">
        <f t="shared" si="1"/>
        <v>18000</v>
      </c>
      <c r="O39" s="66">
        <v>2</v>
      </c>
      <c r="P39" s="76">
        <v>133000</v>
      </c>
      <c r="Q39" s="78">
        <f t="shared" si="2"/>
        <v>266000</v>
      </c>
    </row>
    <row r="40" spans="4:17" ht="15" thickBot="1" x14ac:dyDescent="0.35">
      <c r="D40" s="72">
        <v>1200</v>
      </c>
      <c r="E40" s="73">
        <v>130</v>
      </c>
      <c r="F40" s="74">
        <f t="shared" si="0"/>
        <v>156000</v>
      </c>
      <c r="J40" s="66">
        <v>10</v>
      </c>
      <c r="K40" s="76">
        <v>1800</v>
      </c>
      <c r="L40" s="77">
        <f t="shared" si="1"/>
        <v>18000</v>
      </c>
      <c r="O40" s="66">
        <v>2</v>
      </c>
      <c r="P40" s="76">
        <v>121000</v>
      </c>
      <c r="Q40" s="78">
        <f t="shared" si="2"/>
        <v>242000</v>
      </c>
    </row>
    <row r="41" spans="4:17" ht="15" thickBot="1" x14ac:dyDescent="0.35">
      <c r="D41" s="72">
        <v>3000</v>
      </c>
      <c r="E41" s="73">
        <v>14</v>
      </c>
      <c r="F41" s="74">
        <f t="shared" si="0"/>
        <v>42000</v>
      </c>
      <c r="J41" s="66">
        <v>5</v>
      </c>
      <c r="K41" s="76">
        <v>1800</v>
      </c>
      <c r="L41" s="77">
        <f t="shared" si="1"/>
        <v>9000</v>
      </c>
      <c r="O41" s="66">
        <v>2</v>
      </c>
      <c r="P41" s="76">
        <v>126750</v>
      </c>
      <c r="Q41" s="78">
        <f t="shared" si="2"/>
        <v>253500</v>
      </c>
    </row>
    <row r="42" spans="4:17" ht="15" thickBot="1" x14ac:dyDescent="0.35">
      <c r="D42" s="72">
        <v>120</v>
      </c>
      <c r="E42" s="73">
        <v>470</v>
      </c>
      <c r="F42" s="74">
        <f t="shared" si="0"/>
        <v>56400</v>
      </c>
      <c r="J42" s="66">
        <v>5</v>
      </c>
      <c r="K42" s="76">
        <v>1800</v>
      </c>
      <c r="L42" s="77">
        <f t="shared" si="1"/>
        <v>9000</v>
      </c>
      <c r="O42" s="66">
        <v>12</v>
      </c>
      <c r="P42" s="76">
        <v>93500</v>
      </c>
      <c r="Q42" s="78">
        <f t="shared" si="2"/>
        <v>1122000</v>
      </c>
    </row>
    <row r="43" spans="4:17" ht="15" thickBot="1" x14ac:dyDescent="0.35">
      <c r="D43" s="72">
        <v>50</v>
      </c>
      <c r="E43" s="73">
        <v>685</v>
      </c>
      <c r="F43" s="74">
        <f t="shared" si="0"/>
        <v>34250</v>
      </c>
      <c r="J43" s="66">
        <v>10</v>
      </c>
      <c r="K43" s="76">
        <v>1800</v>
      </c>
      <c r="L43" s="77">
        <f t="shared" si="1"/>
        <v>18000</v>
      </c>
      <c r="P43" s="78"/>
      <c r="Q43" s="78">
        <f>SUM(Q2:Q42)</f>
        <v>18366750</v>
      </c>
    </row>
    <row r="44" spans="4:17" ht="15" thickBot="1" x14ac:dyDescent="0.35">
      <c r="D44" s="72">
        <v>120</v>
      </c>
      <c r="E44" s="73">
        <v>620</v>
      </c>
      <c r="F44" s="74">
        <f t="shared" si="0"/>
        <v>74400</v>
      </c>
      <c r="J44" s="66">
        <v>5</v>
      </c>
      <c r="K44" s="76">
        <v>1800</v>
      </c>
      <c r="L44" s="77">
        <f t="shared" si="1"/>
        <v>9000</v>
      </c>
    </row>
    <row r="45" spans="4:17" ht="15" thickBot="1" x14ac:dyDescent="0.35">
      <c r="D45" s="72">
        <v>1000</v>
      </c>
      <c r="E45" s="73">
        <v>69.5</v>
      </c>
      <c r="F45" s="74">
        <f t="shared" si="0"/>
        <v>69500</v>
      </c>
      <c r="L45" s="67">
        <f>SUM(L2:L44)</f>
        <v>1268970</v>
      </c>
    </row>
    <row r="46" spans="4:17" ht="15" thickBot="1" x14ac:dyDescent="0.35">
      <c r="D46" s="72">
        <v>10</v>
      </c>
      <c r="E46" s="73">
        <v>1690</v>
      </c>
      <c r="F46" s="74">
        <f t="shared" si="0"/>
        <v>16900</v>
      </c>
    </row>
    <row r="47" spans="4:17" ht="15" thickBot="1" x14ac:dyDescent="0.35">
      <c r="D47" s="72">
        <v>3</v>
      </c>
      <c r="E47" s="73">
        <v>3700</v>
      </c>
      <c r="F47" s="74">
        <f t="shared" si="0"/>
        <v>11100</v>
      </c>
    </row>
    <row r="48" spans="4:17" ht="15" thickBot="1" x14ac:dyDescent="0.35">
      <c r="D48" s="72">
        <v>2000</v>
      </c>
      <c r="E48" s="73">
        <v>69</v>
      </c>
      <c r="F48" s="74">
        <f t="shared" si="0"/>
        <v>138000</v>
      </c>
    </row>
    <row r="49" spans="4:13" ht="15" thickBot="1" x14ac:dyDescent="0.35">
      <c r="D49" s="72">
        <v>5</v>
      </c>
      <c r="E49" s="73">
        <v>1900</v>
      </c>
      <c r="F49" s="74">
        <f t="shared" si="0"/>
        <v>9500</v>
      </c>
    </row>
    <row r="50" spans="4:13" ht="15" thickBot="1" x14ac:dyDescent="0.35">
      <c r="D50" s="72">
        <v>3000</v>
      </c>
      <c r="E50" s="73">
        <v>970</v>
      </c>
      <c r="F50" s="74">
        <f t="shared" si="0"/>
        <v>2910000</v>
      </c>
    </row>
    <row r="51" spans="4:13" ht="15" thickBot="1" x14ac:dyDescent="0.35">
      <c r="D51" s="72">
        <v>60</v>
      </c>
      <c r="E51" s="73">
        <v>12000</v>
      </c>
      <c r="F51" s="74">
        <f t="shared" si="0"/>
        <v>720000</v>
      </c>
    </row>
    <row r="52" spans="4:13" ht="15" thickBot="1" x14ac:dyDescent="0.35">
      <c r="D52" s="72">
        <v>20</v>
      </c>
      <c r="E52" s="73">
        <v>12000</v>
      </c>
      <c r="F52" s="74">
        <f t="shared" si="0"/>
        <v>240000</v>
      </c>
    </row>
    <row r="53" spans="4:13" ht="15" thickBot="1" x14ac:dyDescent="0.35">
      <c r="D53" s="72">
        <v>20</v>
      </c>
      <c r="E53" s="73">
        <v>3100</v>
      </c>
      <c r="F53" s="74">
        <f t="shared" si="0"/>
        <v>62000</v>
      </c>
      <c r="K53" s="79">
        <v>36</v>
      </c>
      <c r="L53" s="81">
        <v>46600</v>
      </c>
      <c r="M53" s="78">
        <f>K53*L53</f>
        <v>1677600</v>
      </c>
    </row>
    <row r="54" spans="4:13" ht="15" thickBot="1" x14ac:dyDescent="0.35">
      <c r="D54" s="72">
        <v>10</v>
      </c>
      <c r="E54" s="73">
        <v>2790</v>
      </c>
      <c r="F54" s="74">
        <f t="shared" si="0"/>
        <v>27900</v>
      </c>
      <c r="K54" s="80">
        <v>18</v>
      </c>
      <c r="L54" s="81">
        <v>61000</v>
      </c>
      <c r="M54" s="78">
        <f t="shared" ref="M54:M60" si="4">K54*L54</f>
        <v>1098000</v>
      </c>
    </row>
    <row r="55" spans="4:13" ht="15" thickBot="1" x14ac:dyDescent="0.35">
      <c r="D55" s="72">
        <v>20</v>
      </c>
      <c r="E55" s="73">
        <v>1300</v>
      </c>
      <c r="F55" s="74">
        <f t="shared" si="0"/>
        <v>26000</v>
      </c>
      <c r="K55" s="80">
        <v>8</v>
      </c>
      <c r="L55" s="81">
        <v>399900</v>
      </c>
      <c r="M55" s="78">
        <f t="shared" si="4"/>
        <v>3199200</v>
      </c>
    </row>
    <row r="56" spans="4:13" ht="15" thickBot="1" x14ac:dyDescent="0.35">
      <c r="D56" s="72">
        <v>10</v>
      </c>
      <c r="E56" s="73">
        <v>1790</v>
      </c>
      <c r="F56" s="74">
        <f t="shared" si="0"/>
        <v>17900</v>
      </c>
      <c r="K56" s="80">
        <v>10</v>
      </c>
      <c r="L56" s="81">
        <v>47000</v>
      </c>
      <c r="M56" s="78">
        <f t="shared" si="4"/>
        <v>470000</v>
      </c>
    </row>
    <row r="57" spans="4:13" ht="15" thickBot="1" x14ac:dyDescent="0.35">
      <c r="D57" s="72">
        <v>500</v>
      </c>
      <c r="E57" s="73">
        <v>1300</v>
      </c>
      <c r="F57" s="74">
        <f t="shared" si="0"/>
        <v>650000</v>
      </c>
      <c r="K57" s="80">
        <v>10</v>
      </c>
      <c r="L57" s="81">
        <v>33000</v>
      </c>
      <c r="M57" s="78">
        <f t="shared" si="4"/>
        <v>330000</v>
      </c>
    </row>
    <row r="58" spans="4:13" ht="15" thickBot="1" x14ac:dyDescent="0.35">
      <c r="D58" s="72">
        <v>2500</v>
      </c>
      <c r="E58" s="73">
        <v>108</v>
      </c>
      <c r="F58" s="74">
        <f t="shared" si="0"/>
        <v>270000</v>
      </c>
      <c r="K58" s="80">
        <v>24</v>
      </c>
      <c r="L58" s="81">
        <v>53000</v>
      </c>
      <c r="M58" s="78">
        <f t="shared" si="4"/>
        <v>1272000</v>
      </c>
    </row>
    <row r="59" spans="4:13" ht="15" thickBot="1" x14ac:dyDescent="0.35">
      <c r="D59" s="72">
        <v>2500</v>
      </c>
      <c r="E59" s="73">
        <v>84.5</v>
      </c>
      <c r="F59" s="74">
        <f t="shared" si="0"/>
        <v>211250</v>
      </c>
      <c r="K59" s="80">
        <v>24</v>
      </c>
      <c r="L59" s="81">
        <v>53000</v>
      </c>
      <c r="M59" s="78">
        <f t="shared" si="4"/>
        <v>1272000</v>
      </c>
    </row>
    <row r="60" spans="4:13" ht="15" thickBot="1" x14ac:dyDescent="0.35">
      <c r="D60" s="72">
        <v>35000</v>
      </c>
      <c r="E60" s="73">
        <v>89</v>
      </c>
      <c r="F60" s="74">
        <f t="shared" si="0"/>
        <v>3115000</v>
      </c>
      <c r="K60" s="80">
        <v>24</v>
      </c>
      <c r="L60" s="81">
        <v>53000</v>
      </c>
      <c r="M60" s="78">
        <f t="shared" si="4"/>
        <v>1272000</v>
      </c>
    </row>
    <row r="61" spans="4:13" ht="15" thickBot="1" x14ac:dyDescent="0.35">
      <c r="D61" s="72">
        <v>300</v>
      </c>
      <c r="E61" s="73">
        <v>14.5</v>
      </c>
      <c r="F61" s="74">
        <f t="shared" si="0"/>
        <v>4350</v>
      </c>
      <c r="M61" s="78">
        <f>SUM(M53:M60)</f>
        <v>10590800</v>
      </c>
    </row>
    <row r="62" spans="4:13" ht="15" thickBot="1" x14ac:dyDescent="0.35">
      <c r="D62" s="72">
        <v>30</v>
      </c>
      <c r="E62" s="73">
        <v>7800</v>
      </c>
      <c r="F62" s="74">
        <f t="shared" si="0"/>
        <v>234000</v>
      </c>
    </row>
    <row r="63" spans="4:13" ht="15" thickBot="1" x14ac:dyDescent="0.35">
      <c r="D63" s="72">
        <v>2000</v>
      </c>
      <c r="E63" s="73">
        <v>690</v>
      </c>
      <c r="F63" s="74">
        <f t="shared" si="0"/>
        <v>1380000</v>
      </c>
    </row>
    <row r="64" spans="4:13" ht="15" thickBot="1" x14ac:dyDescent="0.35">
      <c r="D64" s="72">
        <v>20</v>
      </c>
      <c r="E64" s="73">
        <v>690</v>
      </c>
      <c r="F64" s="74">
        <f t="shared" si="0"/>
        <v>13800</v>
      </c>
    </row>
    <row r="65" spans="4:9" ht="15" thickBot="1" x14ac:dyDescent="0.35">
      <c r="D65" s="72">
        <v>10</v>
      </c>
      <c r="E65" s="73">
        <v>5100</v>
      </c>
      <c r="F65" s="74">
        <f t="shared" si="0"/>
        <v>51000</v>
      </c>
    </row>
    <row r="66" spans="4:9" ht="15" thickBot="1" x14ac:dyDescent="0.35">
      <c r="D66" s="72">
        <v>5</v>
      </c>
      <c r="E66" s="73">
        <v>945</v>
      </c>
      <c r="F66" s="74">
        <f t="shared" si="0"/>
        <v>4725</v>
      </c>
    </row>
    <row r="67" spans="4:9" ht="15" thickBot="1" x14ac:dyDescent="0.35">
      <c r="D67" s="72">
        <v>5</v>
      </c>
      <c r="E67" s="73">
        <v>38700</v>
      </c>
      <c r="F67" s="74">
        <f t="shared" ref="F67:F79" si="5">D67*E67</f>
        <v>193500</v>
      </c>
    </row>
    <row r="68" spans="4:9" ht="15" thickBot="1" x14ac:dyDescent="0.35">
      <c r="D68" s="72">
        <v>100</v>
      </c>
      <c r="E68" s="73">
        <v>108</v>
      </c>
      <c r="F68" s="74">
        <f t="shared" si="5"/>
        <v>10800</v>
      </c>
    </row>
    <row r="69" spans="4:9" ht="15" thickBot="1" x14ac:dyDescent="0.35">
      <c r="D69" s="72">
        <v>100</v>
      </c>
      <c r="E69" s="73">
        <v>108</v>
      </c>
      <c r="F69" s="74">
        <f t="shared" si="5"/>
        <v>10800</v>
      </c>
    </row>
    <row r="70" spans="4:9" ht="15" thickBot="1" x14ac:dyDescent="0.35">
      <c r="D70" s="72">
        <v>350</v>
      </c>
      <c r="E70" s="73">
        <v>7500</v>
      </c>
      <c r="F70" s="74">
        <f t="shared" si="5"/>
        <v>2625000</v>
      </c>
    </row>
    <row r="71" spans="4:9" ht="15" thickBot="1" x14ac:dyDescent="0.35">
      <c r="D71" s="72">
        <v>30</v>
      </c>
      <c r="E71" s="73">
        <v>20625</v>
      </c>
      <c r="F71" s="74">
        <f t="shared" si="5"/>
        <v>618750</v>
      </c>
    </row>
    <row r="72" spans="4:9" ht="15" thickBot="1" x14ac:dyDescent="0.35">
      <c r="D72" s="75">
        <v>6</v>
      </c>
      <c r="E72" s="73">
        <v>5380</v>
      </c>
      <c r="F72" s="74">
        <f t="shared" si="5"/>
        <v>32280</v>
      </c>
    </row>
    <row r="73" spans="4:9" ht="15" thickBot="1" x14ac:dyDescent="0.35">
      <c r="D73" s="75">
        <v>1</v>
      </c>
      <c r="E73" s="73">
        <v>940</v>
      </c>
      <c r="F73" s="74">
        <f t="shared" si="5"/>
        <v>940</v>
      </c>
    </row>
    <row r="74" spans="4:9" ht="15" thickBot="1" x14ac:dyDescent="0.35">
      <c r="D74" s="75">
        <v>1</v>
      </c>
      <c r="E74" s="73">
        <v>880</v>
      </c>
      <c r="F74" s="74">
        <f t="shared" si="5"/>
        <v>880</v>
      </c>
    </row>
    <row r="75" spans="4:9" ht="15" thickBot="1" x14ac:dyDescent="0.35">
      <c r="D75" s="75">
        <v>0.25</v>
      </c>
      <c r="E75" s="73">
        <v>54000</v>
      </c>
      <c r="F75" s="74">
        <f t="shared" si="5"/>
        <v>13500</v>
      </c>
    </row>
    <row r="76" spans="4:9" ht="15" thickBot="1" x14ac:dyDescent="0.35">
      <c r="D76" s="75">
        <v>0.25</v>
      </c>
      <c r="E76" s="73">
        <v>12000</v>
      </c>
      <c r="F76" s="74">
        <f t="shared" si="5"/>
        <v>3000</v>
      </c>
      <c r="I76" s="68"/>
    </row>
    <row r="77" spans="4:9" ht="15" thickBot="1" x14ac:dyDescent="0.35">
      <c r="D77" s="75">
        <v>0.25</v>
      </c>
      <c r="E77" s="73">
        <v>11500</v>
      </c>
      <c r="F77" s="74">
        <f t="shared" si="5"/>
        <v>2875</v>
      </c>
    </row>
    <row r="78" spans="4:9" ht="15" thickBot="1" x14ac:dyDescent="0.35">
      <c r="D78" s="75">
        <v>0.25</v>
      </c>
      <c r="E78" s="73">
        <v>72000</v>
      </c>
      <c r="F78" s="74">
        <f t="shared" si="5"/>
        <v>18000</v>
      </c>
    </row>
    <row r="79" spans="4:9" ht="15" thickBot="1" x14ac:dyDescent="0.35">
      <c r="D79" s="75">
        <v>0.25</v>
      </c>
      <c r="E79" s="73">
        <v>41000</v>
      </c>
      <c r="F79" s="74">
        <f t="shared" si="5"/>
        <v>10250</v>
      </c>
    </row>
    <row r="80" spans="4:9" x14ac:dyDescent="0.3">
      <c r="E80" s="69"/>
      <c r="F80" s="70">
        <f>SUM(F2:F79)</f>
        <v>30635955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Лист3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2021-04-01T07:16:43Z</dcterms:modified>
</cp:coreProperties>
</file>